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kira\Dropbox\00_GTFS_各地のバスデータ\00_個人事業主\02_個別事業\069_2_R6_鉄道頻度\21_集計\"/>
    </mc:Choice>
  </mc:AlternateContent>
  <xr:revisionPtr revIDLastSave="0" documentId="8_{CE2A3589-A961-454D-8514-88820B8B2F39}" xr6:coauthVersionLast="47" xr6:coauthVersionMax="47" xr10:uidLastSave="{00000000-0000-0000-0000-000000000000}"/>
  <bookViews>
    <workbookView xWindow="380" yWindow="380" windowWidth="23690" windowHeight="14180" xr2:uid="{121C3566-1D7A-4AFC-A8A9-FE497F1CACE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51" i="1" l="1"/>
  <c r="AU51" i="1" s="1"/>
  <c r="AR51" i="1" s="1"/>
  <c r="AZ51" i="1" s="1"/>
  <c r="AS51" i="1"/>
  <c r="X51" i="1"/>
  <c r="W51" i="1"/>
  <c r="V51" i="1"/>
  <c r="S51" i="1"/>
  <c r="L51" i="1"/>
  <c r="O51" i="1" s="1"/>
  <c r="J51" i="1"/>
  <c r="AO51" i="1" s="1"/>
  <c r="I51" i="1"/>
  <c r="AC51" i="1" s="1"/>
  <c r="H51" i="1"/>
  <c r="AA51" i="1" s="1"/>
  <c r="E51" i="1"/>
  <c r="Q51" i="1" s="1"/>
  <c r="D51" i="1"/>
  <c r="P51" i="1" s="1"/>
  <c r="C51" i="1"/>
  <c r="AU49" i="1"/>
  <c r="AR49" i="1"/>
  <c r="AO49" i="1"/>
  <c r="AN49" i="1"/>
  <c r="AM49" i="1"/>
  <c r="AY49" i="1" s="1"/>
  <c r="AH49" i="1"/>
  <c r="AJ49" i="1" s="1"/>
  <c r="AG49" i="1"/>
  <c r="AC49" i="1"/>
  <c r="X49" i="1"/>
  <c r="W49" i="1"/>
  <c r="V49" i="1"/>
  <c r="Q49" i="1"/>
  <c r="P49" i="1"/>
  <c r="O49" i="1"/>
  <c r="AY48" i="1"/>
  <c r="AU48" i="1"/>
  <c r="AR48" i="1"/>
  <c r="AO48" i="1"/>
  <c r="AN48" i="1"/>
  <c r="AM48" i="1"/>
  <c r="AH48" i="1"/>
  <c r="AJ48" i="1" s="1"/>
  <c r="AG48" i="1"/>
  <c r="AE48" i="1"/>
  <c r="AC48" i="1"/>
  <c r="AA48" i="1"/>
  <c r="X48" i="1"/>
  <c r="W48" i="1"/>
  <c r="V48" i="1"/>
  <c r="Q48" i="1"/>
  <c r="P48" i="1"/>
  <c r="O48" i="1"/>
  <c r="AU47" i="1"/>
  <c r="AR47" i="1"/>
  <c r="AO47" i="1"/>
  <c r="AN47" i="1"/>
  <c r="AM47" i="1"/>
  <c r="AY47" i="1" s="1"/>
  <c r="AJ47" i="1"/>
  <c r="AH47" i="1"/>
  <c r="AG47" i="1"/>
  <c r="AA47" i="1"/>
  <c r="X47" i="1"/>
  <c r="W47" i="1"/>
  <c r="V47" i="1"/>
  <c r="Q47" i="1"/>
  <c r="P47" i="1"/>
  <c r="O47" i="1"/>
  <c r="AU46" i="1"/>
  <c r="AR46" i="1"/>
  <c r="AO46" i="1"/>
  <c r="AN46" i="1"/>
  <c r="AY46" i="1" s="1"/>
  <c r="AM46" i="1"/>
  <c r="AH46" i="1"/>
  <c r="AJ46" i="1" s="1"/>
  <c r="AG46" i="1"/>
  <c r="AA46" i="1"/>
  <c r="X46" i="1"/>
  <c r="W46" i="1"/>
  <c r="V46" i="1"/>
  <c r="Q46" i="1"/>
  <c r="P46" i="1"/>
  <c r="O46" i="1"/>
  <c r="AU45" i="1"/>
  <c r="AR45" i="1"/>
  <c r="AO45" i="1"/>
  <c r="AN45" i="1"/>
  <c r="AM45" i="1"/>
  <c r="AY45" i="1" s="1"/>
  <c r="AH45" i="1"/>
  <c r="AJ45" i="1" s="1"/>
  <c r="AG45" i="1"/>
  <c r="AE45" i="1"/>
  <c r="AC45" i="1"/>
  <c r="AA45" i="1"/>
  <c r="X45" i="1"/>
  <c r="W45" i="1"/>
  <c r="V45" i="1"/>
  <c r="Q45" i="1"/>
  <c r="P45" i="1"/>
  <c r="O45" i="1"/>
  <c r="AY44" i="1"/>
  <c r="AU44" i="1"/>
  <c r="AR44" i="1"/>
  <c r="AO44" i="1"/>
  <c r="AN44" i="1"/>
  <c r="AM44" i="1"/>
  <c r="AH44" i="1"/>
  <c r="AJ44" i="1" s="1"/>
  <c r="AG44" i="1"/>
  <c r="AE44" i="1"/>
  <c r="AC44" i="1"/>
  <c r="AA44" i="1"/>
  <c r="X44" i="1"/>
  <c r="W44" i="1"/>
  <c r="V44" i="1"/>
  <c r="Q44" i="1"/>
  <c r="P44" i="1"/>
  <c r="O44" i="1"/>
  <c r="AU43" i="1"/>
  <c r="AR43" i="1"/>
  <c r="AO43" i="1"/>
  <c r="AN43" i="1"/>
  <c r="AY43" i="1" s="1"/>
  <c r="AM43" i="1"/>
  <c r="AJ43" i="1"/>
  <c r="AH43" i="1"/>
  <c r="AG43" i="1"/>
  <c r="AC43" i="1"/>
  <c r="AA43" i="1"/>
  <c r="X43" i="1"/>
  <c r="W43" i="1"/>
  <c r="V43" i="1"/>
  <c r="Q43" i="1"/>
  <c r="P43" i="1"/>
  <c r="O43" i="1"/>
  <c r="AY42" i="1"/>
  <c r="AU42" i="1"/>
  <c r="AR42" i="1" s="1"/>
  <c r="AO42" i="1"/>
  <c r="AN42" i="1"/>
  <c r="AM42" i="1"/>
  <c r="AH42" i="1"/>
  <c r="AJ42" i="1" s="1"/>
  <c r="AG42" i="1"/>
  <c r="AC42" i="1"/>
  <c r="AA42" i="1"/>
  <c r="X42" i="1"/>
  <c r="W42" i="1"/>
  <c r="V42" i="1"/>
  <c r="Q42" i="1"/>
  <c r="P42" i="1"/>
  <c r="O42" i="1"/>
  <c r="AU41" i="1"/>
  <c r="AR41" i="1"/>
  <c r="AO41" i="1"/>
  <c r="AN41" i="1"/>
  <c r="AM41" i="1"/>
  <c r="AY41" i="1" s="1"/>
  <c r="AJ41" i="1"/>
  <c r="AH41" i="1"/>
  <c r="AG41" i="1"/>
  <c r="AE41" i="1"/>
  <c r="AC41" i="1"/>
  <c r="AA41" i="1"/>
  <c r="X41" i="1"/>
  <c r="W41" i="1"/>
  <c r="V41" i="1"/>
  <c r="Q41" i="1"/>
  <c r="P41" i="1"/>
  <c r="O41" i="1"/>
  <c r="AU40" i="1"/>
  <c r="AR40" i="1"/>
  <c r="AO40" i="1"/>
  <c r="AN40" i="1"/>
  <c r="AM40" i="1"/>
  <c r="AY40" i="1" s="1"/>
  <c r="AH40" i="1"/>
  <c r="AJ40" i="1" s="1"/>
  <c r="AG40" i="1"/>
  <c r="AE40" i="1"/>
  <c r="AC40" i="1"/>
  <c r="AA40" i="1"/>
  <c r="X40" i="1"/>
  <c r="W40" i="1"/>
  <c r="V40" i="1"/>
  <c r="Q40" i="1"/>
  <c r="P40" i="1"/>
  <c r="O40" i="1"/>
  <c r="AY39" i="1"/>
  <c r="AU39" i="1"/>
  <c r="AR39" i="1"/>
  <c r="AO39" i="1"/>
  <c r="AN39" i="1"/>
  <c r="AM39" i="1"/>
  <c r="AH39" i="1"/>
  <c r="AJ39" i="1" s="1"/>
  <c r="AG39" i="1"/>
  <c r="AC39" i="1"/>
  <c r="AA39" i="1"/>
  <c r="X39" i="1"/>
  <c r="W39" i="1"/>
  <c r="V39" i="1"/>
  <c r="Q39" i="1"/>
  <c r="P39" i="1"/>
  <c r="O39" i="1"/>
  <c r="AU38" i="1"/>
  <c r="AR38" i="1"/>
  <c r="AO38" i="1"/>
  <c r="AN38" i="1"/>
  <c r="AM38" i="1"/>
  <c r="AY38" i="1" s="1"/>
  <c r="AH38" i="1"/>
  <c r="AJ38" i="1" s="1"/>
  <c r="AG38" i="1"/>
  <c r="AC38" i="1"/>
  <c r="AA38" i="1"/>
  <c r="X38" i="1"/>
  <c r="W38" i="1"/>
  <c r="V38" i="1"/>
  <c r="Q38" i="1"/>
  <c r="P38" i="1"/>
  <c r="O38" i="1"/>
  <c r="AY37" i="1"/>
  <c r="AU37" i="1"/>
  <c r="AR37" i="1"/>
  <c r="AO37" i="1"/>
  <c r="AN37" i="1"/>
  <c r="AM37" i="1"/>
  <c r="AH37" i="1"/>
  <c r="AJ37" i="1" s="1"/>
  <c r="AG37" i="1"/>
  <c r="AC37" i="1"/>
  <c r="AA37" i="1"/>
  <c r="X37" i="1"/>
  <c r="W37" i="1"/>
  <c r="V37" i="1"/>
  <c r="Q37" i="1"/>
  <c r="P37" i="1"/>
  <c r="O37" i="1"/>
  <c r="AU36" i="1"/>
  <c r="AR36" i="1"/>
  <c r="AO36" i="1"/>
  <c r="AN36" i="1"/>
  <c r="AM36" i="1"/>
  <c r="AY36" i="1" s="1"/>
  <c r="AH36" i="1"/>
  <c r="AJ36" i="1" s="1"/>
  <c r="AG36" i="1"/>
  <c r="AE36" i="1"/>
  <c r="AC36" i="1"/>
  <c r="AA36" i="1"/>
  <c r="X36" i="1"/>
  <c r="W36" i="1"/>
  <c r="V36" i="1"/>
  <c r="Q36" i="1"/>
  <c r="P36" i="1"/>
  <c r="O36" i="1"/>
  <c r="AY35" i="1"/>
  <c r="AU35" i="1"/>
  <c r="AR35" i="1"/>
  <c r="AO35" i="1"/>
  <c r="AN35" i="1"/>
  <c r="AM35" i="1"/>
  <c r="AH35" i="1"/>
  <c r="AJ35" i="1" s="1"/>
  <c r="AG35" i="1"/>
  <c r="AE35" i="1"/>
  <c r="AC35" i="1"/>
  <c r="AA35" i="1"/>
  <c r="X35" i="1"/>
  <c r="W35" i="1"/>
  <c r="V35" i="1"/>
  <c r="Q35" i="1"/>
  <c r="P35" i="1"/>
  <c r="O35" i="1"/>
  <c r="AY34" i="1"/>
  <c r="AU34" i="1"/>
  <c r="AR34" i="1" s="1"/>
  <c r="AO34" i="1"/>
  <c r="AN34" i="1"/>
  <c r="AM34" i="1"/>
  <c r="AH34" i="1"/>
  <c r="AJ34" i="1" s="1"/>
  <c r="AG34" i="1"/>
  <c r="AC34" i="1"/>
  <c r="AA34" i="1"/>
  <c r="X34" i="1"/>
  <c r="W34" i="1"/>
  <c r="V34" i="1"/>
  <c r="Q34" i="1"/>
  <c r="P34" i="1"/>
  <c r="O34" i="1"/>
  <c r="AU33" i="1"/>
  <c r="AR33" i="1"/>
  <c r="AO33" i="1"/>
  <c r="AN33" i="1"/>
  <c r="AM33" i="1"/>
  <c r="AY33" i="1" s="1"/>
  <c r="AJ33" i="1"/>
  <c r="AH33" i="1"/>
  <c r="AG33" i="1"/>
  <c r="AC33" i="1"/>
  <c r="AA33" i="1"/>
  <c r="X33" i="1"/>
  <c r="W33" i="1"/>
  <c r="V33" i="1"/>
  <c r="Q33" i="1"/>
  <c r="P33" i="1"/>
  <c r="O33" i="1"/>
  <c r="AU32" i="1"/>
  <c r="AR32" i="1"/>
  <c r="AO32" i="1"/>
  <c r="AY32" i="1" s="1"/>
  <c r="AN32" i="1"/>
  <c r="AM32" i="1"/>
  <c r="AH32" i="1"/>
  <c r="AJ32" i="1" s="1"/>
  <c r="AG32" i="1"/>
  <c r="AC32" i="1"/>
  <c r="AA32" i="1"/>
  <c r="X32" i="1"/>
  <c r="W32" i="1"/>
  <c r="V32" i="1"/>
  <c r="Q32" i="1"/>
  <c r="P32" i="1"/>
  <c r="O32" i="1"/>
  <c r="AU31" i="1"/>
  <c r="AR31" i="1"/>
  <c r="AO31" i="1"/>
  <c r="AN31" i="1"/>
  <c r="AM31" i="1"/>
  <c r="AY31" i="1" s="1"/>
  <c r="AH31" i="1"/>
  <c r="AJ31" i="1" s="1"/>
  <c r="AG31" i="1"/>
  <c r="AC31" i="1"/>
  <c r="AA31" i="1"/>
  <c r="X31" i="1"/>
  <c r="W31" i="1"/>
  <c r="V31" i="1"/>
  <c r="Q31" i="1"/>
  <c r="P31" i="1"/>
  <c r="O31" i="1"/>
  <c r="AY30" i="1"/>
  <c r="AU30" i="1"/>
  <c r="AR30" i="1"/>
  <c r="AO30" i="1"/>
  <c r="AN30" i="1"/>
  <c r="AM30" i="1"/>
  <c r="AH30" i="1"/>
  <c r="AJ30" i="1" s="1"/>
  <c r="AG30" i="1"/>
  <c r="AC30" i="1"/>
  <c r="AA30" i="1"/>
  <c r="X30" i="1"/>
  <c r="W30" i="1"/>
  <c r="V30" i="1"/>
  <c r="Q30" i="1"/>
  <c r="P30" i="1"/>
  <c r="O30" i="1"/>
  <c r="AU29" i="1"/>
  <c r="AR29" i="1"/>
  <c r="AO29" i="1"/>
  <c r="AN29" i="1"/>
  <c r="AY29" i="1" s="1"/>
  <c r="AM29" i="1"/>
  <c r="AH29" i="1"/>
  <c r="AJ29" i="1" s="1"/>
  <c r="AG29" i="1"/>
  <c r="AE29" i="1"/>
  <c r="AC29" i="1"/>
  <c r="AA29" i="1"/>
  <c r="X29" i="1"/>
  <c r="W29" i="1"/>
  <c r="V29" i="1"/>
  <c r="Q29" i="1"/>
  <c r="P29" i="1"/>
  <c r="O29" i="1"/>
  <c r="AY28" i="1"/>
  <c r="AU28" i="1"/>
  <c r="AR28" i="1"/>
  <c r="AO28" i="1"/>
  <c r="AN28" i="1"/>
  <c r="AM28" i="1"/>
  <c r="AH28" i="1"/>
  <c r="AG28" i="1"/>
  <c r="AJ28" i="1" s="1"/>
  <c r="AE28" i="1"/>
  <c r="AC28" i="1"/>
  <c r="AA28" i="1"/>
  <c r="X28" i="1"/>
  <c r="W28" i="1"/>
  <c r="V28" i="1"/>
  <c r="Q28" i="1"/>
  <c r="P28" i="1"/>
  <c r="O28" i="1"/>
  <c r="AU27" i="1"/>
  <c r="AR27" i="1"/>
  <c r="AO27" i="1"/>
  <c r="AN27" i="1"/>
  <c r="AY27" i="1" s="1"/>
  <c r="AM27" i="1"/>
  <c r="AH27" i="1"/>
  <c r="AJ27" i="1" s="1"/>
  <c r="AG27" i="1"/>
  <c r="AE27" i="1"/>
  <c r="AC27" i="1"/>
  <c r="AA27" i="1"/>
  <c r="X27" i="1"/>
  <c r="W27" i="1"/>
  <c r="V27" i="1"/>
  <c r="Q27" i="1"/>
  <c r="P27" i="1"/>
  <c r="O27" i="1"/>
  <c r="AU26" i="1"/>
  <c r="AR26" i="1"/>
  <c r="AO26" i="1"/>
  <c r="AN26" i="1"/>
  <c r="AM26" i="1"/>
  <c r="AY26" i="1" s="1"/>
  <c r="AH26" i="1"/>
  <c r="AJ26" i="1" s="1"/>
  <c r="AG26" i="1"/>
  <c r="AC26" i="1"/>
  <c r="AA26" i="1"/>
  <c r="X26" i="1"/>
  <c r="W26" i="1"/>
  <c r="V26" i="1"/>
  <c r="Q26" i="1"/>
  <c r="P26" i="1"/>
  <c r="O26" i="1"/>
  <c r="AY25" i="1"/>
  <c r="AU25" i="1"/>
  <c r="AR25" i="1"/>
  <c r="AO25" i="1"/>
  <c r="AN25" i="1"/>
  <c r="AM25" i="1"/>
  <c r="AH25" i="1"/>
  <c r="AJ25" i="1" s="1"/>
  <c r="AG25" i="1"/>
  <c r="AE25" i="1"/>
  <c r="AC25" i="1"/>
  <c r="AA25" i="1"/>
  <c r="X25" i="1"/>
  <c r="W25" i="1"/>
  <c r="V25" i="1"/>
  <c r="Q25" i="1"/>
  <c r="P25" i="1"/>
  <c r="O25" i="1"/>
  <c r="AU24" i="1"/>
  <c r="AR24" i="1" s="1"/>
  <c r="AO24" i="1"/>
  <c r="AY24" i="1" s="1"/>
  <c r="AN24" i="1"/>
  <c r="AM24" i="1"/>
  <c r="AJ24" i="1"/>
  <c r="AH24" i="1"/>
  <c r="AG24" i="1"/>
  <c r="AC24" i="1"/>
  <c r="AA24" i="1"/>
  <c r="X24" i="1"/>
  <c r="W24" i="1"/>
  <c r="V24" i="1"/>
  <c r="Q24" i="1"/>
  <c r="P24" i="1"/>
  <c r="O24" i="1"/>
  <c r="AY23" i="1"/>
  <c r="AU23" i="1"/>
  <c r="AR23" i="1"/>
  <c r="AO23" i="1"/>
  <c r="AN23" i="1"/>
  <c r="AM23" i="1"/>
  <c r="AH23" i="1"/>
  <c r="AJ23" i="1" s="1"/>
  <c r="AG23" i="1"/>
  <c r="AC23" i="1"/>
  <c r="AA23" i="1"/>
  <c r="X23" i="1"/>
  <c r="W23" i="1"/>
  <c r="V23" i="1"/>
  <c r="Q23" i="1"/>
  <c r="P23" i="1"/>
  <c r="O23" i="1"/>
  <c r="AU22" i="1"/>
  <c r="AR22" i="1"/>
  <c r="AO22" i="1"/>
  <c r="AN22" i="1"/>
  <c r="AM22" i="1"/>
  <c r="AY22" i="1" s="1"/>
  <c r="AH22" i="1"/>
  <c r="AJ22" i="1" s="1"/>
  <c r="AG22" i="1"/>
  <c r="AC22" i="1"/>
  <c r="AA22" i="1"/>
  <c r="X22" i="1"/>
  <c r="W22" i="1"/>
  <c r="V22" i="1"/>
  <c r="Q22" i="1"/>
  <c r="P22" i="1"/>
  <c r="O22" i="1"/>
  <c r="AU21" i="1"/>
  <c r="AR21" i="1"/>
  <c r="AO21" i="1"/>
  <c r="AN21" i="1"/>
  <c r="AM21" i="1"/>
  <c r="AY21" i="1" s="1"/>
  <c r="AH21" i="1"/>
  <c r="AJ21" i="1" s="1"/>
  <c r="AG21" i="1"/>
  <c r="AC21" i="1"/>
  <c r="AA21" i="1"/>
  <c r="X21" i="1"/>
  <c r="W21" i="1"/>
  <c r="V21" i="1"/>
  <c r="Q21" i="1"/>
  <c r="P21" i="1"/>
  <c r="O21" i="1"/>
  <c r="AY20" i="1"/>
  <c r="AU20" i="1"/>
  <c r="AR20" i="1" s="1"/>
  <c r="AO20" i="1"/>
  <c r="AN20" i="1"/>
  <c r="AM20" i="1"/>
  <c r="AH20" i="1"/>
  <c r="AJ20" i="1" s="1"/>
  <c r="AG20" i="1"/>
  <c r="AE20" i="1"/>
  <c r="AC20" i="1"/>
  <c r="AA20" i="1"/>
  <c r="X20" i="1"/>
  <c r="W20" i="1"/>
  <c r="V20" i="1"/>
  <c r="Q20" i="1"/>
  <c r="P20" i="1"/>
  <c r="O20" i="1"/>
  <c r="AU19" i="1"/>
  <c r="AR19" i="1"/>
  <c r="AO19" i="1"/>
  <c r="AN19" i="1"/>
  <c r="AM19" i="1"/>
  <c r="AY19" i="1" s="1"/>
  <c r="AH19" i="1"/>
  <c r="AJ19" i="1" s="1"/>
  <c r="AG19" i="1"/>
  <c r="AC19" i="1"/>
  <c r="AA19" i="1"/>
  <c r="X19" i="1"/>
  <c r="W19" i="1"/>
  <c r="V19" i="1"/>
  <c r="Q19" i="1"/>
  <c r="P19" i="1"/>
  <c r="O19" i="1"/>
  <c r="AY18" i="1"/>
  <c r="AU18" i="1"/>
  <c r="AR18" i="1"/>
  <c r="AO18" i="1"/>
  <c r="AN18" i="1"/>
  <c r="AM18" i="1"/>
  <c r="AH18" i="1"/>
  <c r="AJ18" i="1" s="1"/>
  <c r="AG18" i="1"/>
  <c r="AE18" i="1"/>
  <c r="AC18" i="1"/>
  <c r="AA18" i="1"/>
  <c r="X18" i="1"/>
  <c r="W18" i="1"/>
  <c r="V18" i="1"/>
  <c r="Q18" i="1"/>
  <c r="P18" i="1"/>
  <c r="O18" i="1"/>
  <c r="AU17" i="1"/>
  <c r="AR17" i="1"/>
  <c r="AO17" i="1"/>
  <c r="AN17" i="1"/>
  <c r="AM17" i="1"/>
  <c r="AY17" i="1" s="1"/>
  <c r="AJ17" i="1"/>
  <c r="AH17" i="1"/>
  <c r="AG17" i="1"/>
  <c r="AC17" i="1"/>
  <c r="AA17" i="1"/>
  <c r="X17" i="1"/>
  <c r="W17" i="1"/>
  <c r="V17" i="1"/>
  <c r="Q17" i="1"/>
  <c r="P17" i="1"/>
  <c r="O17" i="1"/>
  <c r="AY16" i="1"/>
  <c r="AU16" i="1"/>
  <c r="AR16" i="1"/>
  <c r="AO16" i="1"/>
  <c r="AN16" i="1"/>
  <c r="AM16" i="1"/>
  <c r="AH16" i="1"/>
  <c r="AJ16" i="1" s="1"/>
  <c r="AG16" i="1"/>
  <c r="AC16" i="1"/>
  <c r="AA16" i="1"/>
  <c r="X16" i="1"/>
  <c r="W16" i="1"/>
  <c r="V16" i="1"/>
  <c r="Q16" i="1"/>
  <c r="P16" i="1"/>
  <c r="O16" i="1"/>
  <c r="AY15" i="1"/>
  <c r="AU15" i="1"/>
  <c r="AR15" i="1"/>
  <c r="AO15" i="1"/>
  <c r="AN15" i="1"/>
  <c r="AM15" i="1"/>
  <c r="AH15" i="1"/>
  <c r="AJ15" i="1" s="1"/>
  <c r="AG15" i="1"/>
  <c r="AE15" i="1"/>
  <c r="AC15" i="1"/>
  <c r="AA15" i="1"/>
  <c r="X15" i="1"/>
  <c r="W15" i="1"/>
  <c r="V15" i="1"/>
  <c r="Q15" i="1"/>
  <c r="P15" i="1"/>
  <c r="O15" i="1"/>
  <c r="AU14" i="1"/>
  <c r="AR14" i="1"/>
  <c r="AO14" i="1"/>
  <c r="AN14" i="1"/>
  <c r="AM14" i="1"/>
  <c r="AY14" i="1" s="1"/>
  <c r="AJ14" i="1"/>
  <c r="AH14" i="1"/>
  <c r="AG14" i="1"/>
  <c r="AC14" i="1"/>
  <c r="AA14" i="1"/>
  <c r="X14" i="1"/>
  <c r="W14" i="1"/>
  <c r="V14" i="1"/>
  <c r="Q14" i="1"/>
  <c r="P14" i="1"/>
  <c r="O14" i="1"/>
  <c r="AU13" i="1"/>
  <c r="AR13" i="1"/>
  <c r="AO13" i="1"/>
  <c r="AY13" i="1" s="1"/>
  <c r="AN13" i="1"/>
  <c r="AM13" i="1"/>
  <c r="AH13" i="1"/>
  <c r="AJ13" i="1" s="1"/>
  <c r="AG13" i="1"/>
  <c r="AC13" i="1"/>
  <c r="AA13" i="1"/>
  <c r="X13" i="1"/>
  <c r="W13" i="1"/>
  <c r="V13" i="1"/>
  <c r="Q13" i="1"/>
  <c r="P13" i="1"/>
  <c r="O13" i="1"/>
  <c r="AU12" i="1"/>
  <c r="AR12" i="1"/>
  <c r="AO12" i="1"/>
  <c r="AN12" i="1"/>
  <c r="AM12" i="1"/>
  <c r="AY12" i="1" s="1"/>
  <c r="AH12" i="1"/>
  <c r="AJ12" i="1" s="1"/>
  <c r="AG12" i="1"/>
  <c r="AC12" i="1"/>
  <c r="AA12" i="1"/>
  <c r="X12" i="1"/>
  <c r="W12" i="1"/>
  <c r="V12" i="1"/>
  <c r="Q12" i="1"/>
  <c r="P12" i="1"/>
  <c r="O12" i="1"/>
  <c r="AY11" i="1"/>
  <c r="AU11" i="1"/>
  <c r="AR11" i="1"/>
  <c r="AO11" i="1"/>
  <c r="AN11" i="1"/>
  <c r="AM11" i="1"/>
  <c r="AH11" i="1"/>
  <c r="AJ11" i="1" s="1"/>
  <c r="AG11" i="1"/>
  <c r="AE11" i="1"/>
  <c r="AC11" i="1"/>
  <c r="AA11" i="1"/>
  <c r="X11" i="1"/>
  <c r="W11" i="1"/>
  <c r="V11" i="1"/>
  <c r="Q11" i="1"/>
  <c r="P11" i="1"/>
  <c r="O11" i="1"/>
  <c r="AU10" i="1"/>
  <c r="AR10" i="1"/>
  <c r="AO10" i="1"/>
  <c r="AY10" i="1" s="1"/>
  <c r="AN10" i="1"/>
  <c r="AM10" i="1"/>
  <c r="AJ10" i="1"/>
  <c r="AH10" i="1"/>
  <c r="AG10" i="1"/>
  <c r="AC10" i="1"/>
  <c r="AA10" i="1"/>
  <c r="X10" i="1"/>
  <c r="W10" i="1"/>
  <c r="V10" i="1"/>
  <c r="Q10" i="1"/>
  <c r="P10" i="1"/>
  <c r="O10" i="1"/>
  <c r="AY9" i="1"/>
  <c r="AU9" i="1"/>
  <c r="AR9" i="1"/>
  <c r="AO9" i="1"/>
  <c r="AN9" i="1"/>
  <c r="AM9" i="1"/>
  <c r="AH9" i="1"/>
  <c r="AJ9" i="1" s="1"/>
  <c r="AG9" i="1"/>
  <c r="AC9" i="1"/>
  <c r="AA9" i="1"/>
  <c r="X9" i="1"/>
  <c r="W9" i="1"/>
  <c r="V9" i="1"/>
  <c r="Q9" i="1"/>
  <c r="P9" i="1"/>
  <c r="O9" i="1"/>
  <c r="AU8" i="1"/>
  <c r="AR8" i="1"/>
  <c r="AO8" i="1"/>
  <c r="AN8" i="1"/>
  <c r="AM8" i="1"/>
  <c r="AY8" i="1" s="1"/>
  <c r="AH8" i="1"/>
  <c r="AJ8" i="1" s="1"/>
  <c r="AG8" i="1"/>
  <c r="AC8" i="1"/>
  <c r="AA8" i="1"/>
  <c r="X8" i="1"/>
  <c r="W8" i="1"/>
  <c r="V8" i="1"/>
  <c r="Q8" i="1"/>
  <c r="P8" i="1"/>
  <c r="O8" i="1"/>
  <c r="AU7" i="1"/>
  <c r="AR7" i="1"/>
  <c r="AO7" i="1"/>
  <c r="AN7" i="1"/>
  <c r="AM7" i="1"/>
  <c r="AY7" i="1" s="1"/>
  <c r="AH7" i="1"/>
  <c r="AJ7" i="1" s="1"/>
  <c r="AG7" i="1"/>
  <c r="AC7" i="1"/>
  <c r="AA7" i="1"/>
  <c r="X7" i="1"/>
  <c r="W7" i="1"/>
  <c r="V7" i="1"/>
  <c r="Q7" i="1"/>
  <c r="P7" i="1"/>
  <c r="O7" i="1"/>
  <c r="AY6" i="1"/>
  <c r="AU6" i="1"/>
  <c r="AR6" i="1" s="1"/>
  <c r="AO6" i="1"/>
  <c r="AN6" i="1"/>
  <c r="AM6" i="1"/>
  <c r="AH6" i="1"/>
  <c r="AJ6" i="1" s="1"/>
  <c r="AG6" i="1"/>
  <c r="AC6" i="1"/>
  <c r="AA6" i="1"/>
  <c r="X6" i="1"/>
  <c r="W6" i="1"/>
  <c r="V6" i="1"/>
  <c r="Q6" i="1"/>
  <c r="P6" i="1"/>
  <c r="O6" i="1"/>
  <c r="AU5" i="1"/>
  <c r="AR5" i="1"/>
  <c r="AO5" i="1"/>
  <c r="AN5" i="1"/>
  <c r="AM5" i="1"/>
  <c r="AY5" i="1" s="1"/>
  <c r="AJ5" i="1"/>
  <c r="AH5" i="1"/>
  <c r="AG5" i="1"/>
  <c r="AC5" i="1"/>
  <c r="AA5" i="1"/>
  <c r="X5" i="1"/>
  <c r="W5" i="1"/>
  <c r="V5" i="1"/>
  <c r="Q5" i="1"/>
  <c r="P5" i="1"/>
  <c r="O5" i="1"/>
  <c r="AU4" i="1"/>
  <c r="AR4" i="1"/>
  <c r="AO4" i="1"/>
  <c r="AY4" i="1" s="1"/>
  <c r="AN4" i="1"/>
  <c r="AM4" i="1"/>
  <c r="AH4" i="1"/>
  <c r="AJ4" i="1" s="1"/>
  <c r="AG4" i="1"/>
  <c r="AC4" i="1"/>
  <c r="AA4" i="1"/>
  <c r="X4" i="1"/>
  <c r="W4" i="1"/>
  <c r="V4" i="1"/>
  <c r="Q4" i="1"/>
  <c r="P4" i="1"/>
  <c r="O4" i="1"/>
  <c r="AU3" i="1"/>
  <c r="AR3" i="1"/>
  <c r="AO3" i="1"/>
  <c r="AN3" i="1"/>
  <c r="AM3" i="1"/>
  <c r="AY3" i="1" s="1"/>
  <c r="AH3" i="1"/>
  <c r="AH51" i="1" s="1"/>
  <c r="AJ51" i="1" s="1"/>
  <c r="AG3" i="1"/>
  <c r="AG51" i="1" s="1"/>
  <c r="AE3" i="1"/>
  <c r="AC3" i="1"/>
  <c r="AA3" i="1"/>
  <c r="X3" i="1"/>
  <c r="W3" i="1"/>
  <c r="V3" i="1"/>
  <c r="Q3" i="1"/>
  <c r="P3" i="1"/>
  <c r="O3" i="1"/>
  <c r="AJ3" i="1" l="1"/>
  <c r="AE51" i="1"/>
  <c r="AM51" i="1"/>
  <c r="AN51" i="1"/>
  <c r="AY51" i="1" l="1"/>
</calcChain>
</file>

<file path=xl/sharedStrings.xml><?xml version="1.0" encoding="utf-8"?>
<sst xmlns="http://schemas.openxmlformats.org/spreadsheetml/2006/main" count="614" uniqueCount="71">
  <si>
    <t>路線延長(km)</t>
    <rPh sb="0" eb="2">
      <t>ロセン</t>
    </rPh>
    <rPh sb="2" eb="4">
      <t>エンチョウ</t>
    </rPh>
    <phoneticPr fontId="3"/>
  </si>
  <si>
    <t>列車運行距離(km)</t>
    <rPh sb="0" eb="2">
      <t>レッシャ</t>
    </rPh>
    <rPh sb="2" eb="4">
      <t>ウンコウ</t>
    </rPh>
    <rPh sb="4" eb="6">
      <t>キョリ</t>
    </rPh>
    <phoneticPr fontId="3"/>
  </si>
  <si>
    <r>
      <t>面積(km</t>
    </r>
    <r>
      <rPr>
        <vertAlign val="superscript"/>
        <sz val="10"/>
        <color theme="1"/>
        <rFont val="BIZ UDゴシック"/>
        <family val="3"/>
        <charset val="128"/>
      </rPr>
      <t>2</t>
    </r>
    <r>
      <rPr>
        <sz val="10"/>
        <color theme="1"/>
        <rFont val="BIZ UDゴシック"/>
        <family val="3"/>
        <charset val="128"/>
      </rPr>
      <t>)</t>
    </r>
    <rPh sb="0" eb="2">
      <t>メンセキ</t>
    </rPh>
    <phoneticPr fontId="3"/>
  </si>
  <si>
    <r>
      <t>面積千km</t>
    </r>
    <r>
      <rPr>
        <vertAlign val="superscript"/>
        <sz val="10"/>
        <color theme="1"/>
        <rFont val="BIZ UDゴシック"/>
        <family val="3"/>
        <charset val="128"/>
      </rPr>
      <t>2</t>
    </r>
    <r>
      <rPr>
        <sz val="10"/>
        <color theme="1"/>
        <rFont val="BIZ UDゴシック"/>
        <family val="3"/>
        <charset val="128"/>
      </rPr>
      <t>当たり路線延長(km）</t>
    </r>
    <rPh sb="0" eb="2">
      <t>メンセキ</t>
    </rPh>
    <rPh sb="2" eb="3">
      <t>セン</t>
    </rPh>
    <rPh sb="6" eb="7">
      <t>ア</t>
    </rPh>
    <rPh sb="9" eb="11">
      <t>ロセン</t>
    </rPh>
    <rPh sb="11" eb="13">
      <t>エンチョウ</t>
    </rPh>
    <phoneticPr fontId="3"/>
  </si>
  <si>
    <t>R2人口(人)</t>
    <rPh sb="2" eb="4">
      <t>ジンコウ</t>
    </rPh>
    <rPh sb="5" eb="6">
      <t>ニン</t>
    </rPh>
    <phoneticPr fontId="3"/>
  </si>
  <si>
    <t>人口10万人当たり路線延長(km）</t>
    <rPh sb="0" eb="2">
      <t>ジンコウ</t>
    </rPh>
    <rPh sb="4" eb="6">
      <t>マンニン</t>
    </rPh>
    <rPh sb="6" eb="7">
      <t>ア</t>
    </rPh>
    <rPh sb="9" eb="11">
      <t>ロセン</t>
    </rPh>
    <rPh sb="11" eb="13">
      <t>エンチョウ</t>
    </rPh>
    <phoneticPr fontId="3"/>
  </si>
  <si>
    <t>平均運行本数（上下計:本）</t>
    <rPh sb="0" eb="2">
      <t>ヘイキン</t>
    </rPh>
    <rPh sb="2" eb="4">
      <t>ウンコウ</t>
    </rPh>
    <rPh sb="4" eb="6">
      <t>ホンスウ</t>
    </rPh>
    <rPh sb="7" eb="9">
      <t>ジョウゲ</t>
    </rPh>
    <rPh sb="9" eb="10">
      <t>ケイ</t>
    </rPh>
    <rPh sb="11" eb="12">
      <t>ホン</t>
    </rPh>
    <phoneticPr fontId="3"/>
  </si>
  <si>
    <t>路線延長計(km)</t>
    <rPh sb="0" eb="2">
      <t>ロセン</t>
    </rPh>
    <rPh sb="2" eb="4">
      <t>エンチョウ</t>
    </rPh>
    <rPh sb="4" eb="5">
      <t>ケイ</t>
    </rPh>
    <phoneticPr fontId="3"/>
  </si>
  <si>
    <t>運行距離計(km)</t>
    <rPh sb="0" eb="2">
      <t>ウンコウ</t>
    </rPh>
    <rPh sb="2" eb="4">
      <t>キョリ</t>
    </rPh>
    <rPh sb="4" eb="5">
      <t>ケイ</t>
    </rPh>
    <phoneticPr fontId="3"/>
  </si>
  <si>
    <t>運行本数計</t>
    <rPh sb="0" eb="2">
      <t>ウンコウ</t>
    </rPh>
    <rPh sb="2" eb="4">
      <t>ホンスウ</t>
    </rPh>
    <rPh sb="4" eb="5">
      <t>ケイ</t>
    </rPh>
    <phoneticPr fontId="3"/>
  </si>
  <si>
    <t>人口千人当たり列車運行距離(km)</t>
    <rPh sb="0" eb="2">
      <t>ジンコウ</t>
    </rPh>
    <rPh sb="2" eb="3">
      <t>セン</t>
    </rPh>
    <rPh sb="4" eb="5">
      <t>ア</t>
    </rPh>
    <rPh sb="7" eb="9">
      <t>レッシャ</t>
    </rPh>
    <rPh sb="9" eb="11">
      <t>ウンコウ</t>
    </rPh>
    <rPh sb="11" eb="13">
      <t>キョリ</t>
    </rPh>
    <phoneticPr fontId="3"/>
  </si>
  <si>
    <t>通勤・通学利用交通手段</t>
    <rPh sb="0" eb="2">
      <t>ツウキン</t>
    </rPh>
    <rPh sb="3" eb="5">
      <t>ツウガク</t>
    </rPh>
    <rPh sb="5" eb="7">
      <t>リヨウ</t>
    </rPh>
    <rPh sb="7" eb="9">
      <t>コウツウ</t>
    </rPh>
    <rPh sb="9" eb="11">
      <t>シュダン</t>
    </rPh>
    <phoneticPr fontId="3"/>
  </si>
  <si>
    <t>ＪＲ</t>
    <phoneticPr fontId="3"/>
  </si>
  <si>
    <t>民鉄</t>
    <rPh sb="0" eb="2">
      <t>ミンテツ</t>
    </rPh>
    <phoneticPr fontId="3"/>
  </si>
  <si>
    <t>路面電車</t>
    <rPh sb="0" eb="4">
      <t>ロメンデンシャ</t>
    </rPh>
    <phoneticPr fontId="3"/>
  </si>
  <si>
    <t>[R2国勢調査]</t>
    <rPh sb="3" eb="8">
      <t>コクセイチョウサ」</t>
    </rPh>
    <phoneticPr fontId="3"/>
  </si>
  <si>
    <t>鉄道・電車分担率(%)</t>
    <rPh sb="0" eb="2">
      <t>テツドウ</t>
    </rPh>
    <rPh sb="3" eb="5">
      <t>デンシャ</t>
    </rPh>
    <rPh sb="5" eb="8">
      <t>ブンタンリツ</t>
    </rPh>
    <phoneticPr fontId="3"/>
  </si>
  <si>
    <t>鉄道・電車</t>
    <rPh sb="0" eb="2">
      <t>テツドウ</t>
    </rPh>
    <rPh sb="3" eb="5">
      <t>デンシャ</t>
    </rPh>
    <phoneticPr fontId="3"/>
  </si>
  <si>
    <t>鉄道・電車以外</t>
    <rPh sb="0" eb="2">
      <t>テツドウ</t>
    </rPh>
    <rPh sb="3" eb="5">
      <t>デンシャ</t>
    </rPh>
    <rPh sb="5" eb="7">
      <t>イガイ</t>
    </rPh>
    <phoneticPr fontId="3"/>
  </si>
  <si>
    <t>計</t>
    <rPh sb="0" eb="1">
      <t>ケイ</t>
    </rPh>
    <phoneticPr fontId="3"/>
  </si>
  <si>
    <t>人口千人当たり列車運行距離（km）</t>
    <rPh sb="0" eb="2">
      <t>ジンコウ</t>
    </rPh>
    <rPh sb="2" eb="3">
      <t>セン</t>
    </rPh>
    <rPh sb="4" eb="5">
      <t>ア</t>
    </rPh>
    <rPh sb="7" eb="9">
      <t>レッシャ</t>
    </rPh>
    <rPh sb="9" eb="11">
      <t>ウンコウ</t>
    </rPh>
    <rPh sb="11" eb="13">
      <t>キョリ</t>
    </rPh>
    <phoneticPr fontId="3"/>
  </si>
  <si>
    <t>鉄道分担率(%)</t>
    <rPh sb="0" eb="2">
      <t>テツドウ</t>
    </rPh>
    <rPh sb="2" eb="5">
      <t>ブンタンリツ</t>
    </rPh>
    <phoneticPr fontId="3"/>
  </si>
  <si>
    <t>北海道</t>
  </si>
  <si>
    <t>青森県</t>
  </si>
  <si>
    <t>-</t>
    <phoneticPr fontId="3"/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</si>
  <si>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</si>
  <si>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</si>
  <si>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</si>
  <si>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</si>
  <si>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</si>
  <si>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</si>
  <si>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</si>
  <si>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</si>
  <si>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</si>
  <si>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</si>
  <si>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</si>
  <si>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</si>
  <si>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</si>
  <si>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</si>
  <si>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</si>
  <si>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</si>
  <si>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</si>
  <si>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</si>
  <si>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</si>
  <si>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</si>
  <si>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</si>
  <si>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</si>
  <si>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</si>
  <si>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</si>
  <si>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</si>
  <si>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</si>
  <si>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</si>
  <si>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</si>
  <si>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</si>
  <si>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</si>
  <si>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</si>
  <si>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</si>
  <si>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</si>
  <si>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</si>
  <si>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</si>
  <si>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</si>
  <si>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</si>
  <si>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</si>
  <si>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</si>
  <si>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</si>
  <si>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</si>
  <si>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</si>
  <si>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</si>
  <si>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</si>
  <si>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</si>
  <si>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</t>
    <rPh sb="0" eb="2">
      <t>ゼンコク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</si>
</sst>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 "/>
    <numFmt numFmtId="177" formatCode="#,##0_ "/>
    <numFmt numFmtId="178" formatCode="0.0_ "/>
  </numFmts>
  <fonts count="5" x14ac:knownFonts="1">
    <font>
      <sz val="10"/>
      <color theme="1"/>
      <name val="BIZ UDゴシック"/>
      <family val="2"/>
      <charset val="128"/>
    </font>
    <font>
      <sz val="10"/>
      <color theme="1"/>
      <name val="BIZ UDゴシック"/>
      <family val="3"/>
      <charset val="128"/>
    </font>
    <font>
      <sz val="6"/>
      <name val="BIZ UDゴシック"/>
      <family val="2"/>
      <charset val="128"/>
    </font>
    <font>
      <sz val="6"/>
      <name val="游ゴシック"/>
      <family val="2"/>
      <charset val="128"/>
      <scheme val="minor"/>
    </font>
    <font>
      <vertAlign val="superscript"/>
      <sz val="10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39" fontId="1" fillId="0" borderId="0" xfId="0" applyNumberFormat="1" applyFont="1" applyAlignment="1">
      <alignment horizontal="right" vertical="top"/>
    </xf>
    <xf numFmtId="49" fontId="1" fillId="0" borderId="0" xfId="0" applyNumberFormat="1" applyFont="1" applyAlignment="1">
      <alignment horizontal="left" vertical="top"/>
    </xf>
    <xf numFmtId="178" fontId="1" fillId="0" borderId="0" xfId="0" applyNumberFormat="1" applyFont="1">
      <alignment vertical="center"/>
    </xf>
    <xf numFmtId="37" fontId="1" fillId="0" borderId="0" xfId="0" applyNumberFormat="1" applyFont="1" applyAlignment="1">
      <alignment horizontal="right" vertical="top"/>
    </xf>
    <xf numFmtId="178" fontId="1" fillId="0" borderId="0" xfId="0" quotePrefix="1" applyNumberFormat="1" applyFont="1">
      <alignment vertical="center"/>
    </xf>
    <xf numFmtId="39" fontId="1" fillId="0" borderId="0" xfId="0" applyNumberFormat="1" applyFont="1">
      <alignment vertical="center"/>
    </xf>
    <xf numFmtId="37" fontId="1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都道府県別・鉄道種類別路線延長（</a:t>
            </a:r>
            <a:r>
              <a:rPr lang="en-US" altLang="ja-JP" sz="10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km</a:t>
            </a:r>
            <a:r>
              <a:rPr lang="ja-JP" altLang="en-US" sz="10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）</a:t>
            </a:r>
            <a:endParaRPr lang="en-US" altLang="ja-JP" sz="10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[1]グラフ_都道府県!$C$2</c:f>
              <c:strCache>
                <c:ptCount val="1"/>
                <c:pt idx="0">
                  <c:v>ＪＲ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[1]グラフ_都道府県!$B$3:$B$49</c:f>
              <c:strCache>
                <c:ptCount val="47"/>
                <c:pt idx="0">
                  <c:v>北海道</c:v>
                </c:pt>
                <c:pt idx="1">
                  <c:v>青森県</c:v>
                </c:pt>
                <c:pt idx="2">
                  <c:v>岩手県</c:v>
                </c:pt>
                <c:pt idx="3">
                  <c:v>宮城県</c:v>
                </c:pt>
                <c:pt idx="4">
                  <c:v>秋田県</c:v>
                </c:pt>
                <c:pt idx="5">
                  <c:v>山形県</c:v>
                </c:pt>
                <c:pt idx="6">
                  <c:v>福島県</c:v>
                </c:pt>
                <c:pt idx="7">
                  <c:v>茨城県</c:v>
                </c:pt>
                <c:pt idx="8">
                  <c:v>栃木県</c:v>
                </c:pt>
                <c:pt idx="9">
                  <c:v>群馬県</c:v>
                </c:pt>
                <c:pt idx="10">
                  <c:v>埼玉県</c:v>
                </c:pt>
                <c:pt idx="11">
                  <c:v>千葉県</c:v>
                </c:pt>
                <c:pt idx="12">
                  <c:v>東京都</c:v>
                </c:pt>
                <c:pt idx="13">
                  <c:v>神奈川県</c:v>
                </c:pt>
                <c:pt idx="14">
                  <c:v>新潟県</c:v>
                </c:pt>
                <c:pt idx="15">
                  <c:v>富山県</c:v>
                </c:pt>
                <c:pt idx="16">
                  <c:v>石川県</c:v>
                </c:pt>
                <c:pt idx="17">
                  <c:v>福井県</c:v>
                </c:pt>
                <c:pt idx="18">
                  <c:v>山梨県</c:v>
                </c:pt>
                <c:pt idx="19">
                  <c:v>長野県</c:v>
                </c:pt>
                <c:pt idx="20">
                  <c:v>岐阜県</c:v>
                </c:pt>
                <c:pt idx="21">
                  <c:v>静岡県</c:v>
                </c:pt>
                <c:pt idx="22">
                  <c:v>愛知県</c:v>
                </c:pt>
                <c:pt idx="23">
                  <c:v>三重県</c:v>
                </c:pt>
                <c:pt idx="24">
                  <c:v>滋賀県</c:v>
                </c:pt>
                <c:pt idx="25">
                  <c:v>京都府</c:v>
                </c:pt>
                <c:pt idx="26">
                  <c:v>大阪府</c:v>
                </c:pt>
                <c:pt idx="27">
                  <c:v>兵庫県</c:v>
                </c:pt>
                <c:pt idx="28">
                  <c:v>奈良県</c:v>
                </c:pt>
                <c:pt idx="29">
                  <c:v>和歌山県</c:v>
                </c:pt>
                <c:pt idx="30">
                  <c:v>鳥取県</c:v>
                </c:pt>
                <c:pt idx="31">
                  <c:v>島根県</c:v>
                </c:pt>
                <c:pt idx="32">
                  <c:v>岡山県</c:v>
                </c:pt>
                <c:pt idx="33">
                  <c:v>広島県</c:v>
                </c:pt>
                <c:pt idx="34">
                  <c:v>山口県</c:v>
                </c:pt>
                <c:pt idx="35">
                  <c:v>徳島県</c:v>
                </c:pt>
                <c:pt idx="36">
                  <c:v>香川県</c:v>
                </c:pt>
                <c:pt idx="37">
                  <c:v>愛媛県</c:v>
                </c:pt>
                <c:pt idx="38">
                  <c:v>高知県</c:v>
                </c:pt>
                <c:pt idx="39">
                  <c:v>福岡県</c:v>
                </c:pt>
                <c:pt idx="40">
                  <c:v>佐賀県</c:v>
                </c:pt>
                <c:pt idx="41">
                  <c:v>長崎県</c:v>
                </c:pt>
                <c:pt idx="42">
                  <c:v>熊本県</c:v>
                </c:pt>
                <c:pt idx="43">
                  <c:v>大分県</c:v>
                </c:pt>
                <c:pt idx="44">
                  <c:v>宮崎県</c:v>
                </c:pt>
                <c:pt idx="45">
                  <c:v>鹿児島県</c:v>
                </c:pt>
                <c:pt idx="46">
                  <c:v>沖縄県</c:v>
                </c:pt>
              </c:strCache>
            </c:strRef>
          </c:cat>
          <c:val>
            <c:numRef>
              <c:f>[1]グラフ_都道府県!$C$3:$C$49</c:f>
              <c:numCache>
                <c:formatCode>#,##0.0_ </c:formatCode>
                <c:ptCount val="47"/>
                <c:pt idx="0">
                  <c:v>2027.7660000000001</c:v>
                </c:pt>
                <c:pt idx="1">
                  <c:v>321.65600000000001</c:v>
                </c:pt>
                <c:pt idx="2">
                  <c:v>517.947</c:v>
                </c:pt>
                <c:pt idx="3">
                  <c:v>387.43099999999998</c:v>
                </c:pt>
                <c:pt idx="4">
                  <c:v>485.89800000000002</c:v>
                </c:pt>
                <c:pt idx="5">
                  <c:v>448.51</c:v>
                </c:pt>
                <c:pt idx="6">
                  <c:v>647.01800000000003</c:v>
                </c:pt>
                <c:pt idx="7">
                  <c:v>282.36799999999999</c:v>
                </c:pt>
                <c:pt idx="8">
                  <c:v>226.09700000000001</c:v>
                </c:pt>
                <c:pt idx="9">
                  <c:v>216.732</c:v>
                </c:pt>
                <c:pt idx="10">
                  <c:v>254.119</c:v>
                </c:pt>
                <c:pt idx="11">
                  <c:v>577.68700000000001</c:v>
                </c:pt>
                <c:pt idx="12">
                  <c:v>301.04000000000002</c:v>
                </c:pt>
                <c:pt idx="13">
                  <c:v>293.267</c:v>
                </c:pt>
                <c:pt idx="14">
                  <c:v>636.13300000000004</c:v>
                </c:pt>
                <c:pt idx="15">
                  <c:v>88.866</c:v>
                </c:pt>
                <c:pt idx="16">
                  <c:v>59.427999999999997</c:v>
                </c:pt>
                <c:pt idx="17">
                  <c:v>137.36199999999999</c:v>
                </c:pt>
                <c:pt idx="18">
                  <c:v>186.61099999999999</c:v>
                </c:pt>
                <c:pt idx="19">
                  <c:v>538.04300000000001</c:v>
                </c:pt>
                <c:pt idx="20">
                  <c:v>304.54300000000001</c:v>
                </c:pt>
                <c:pt idx="21">
                  <c:v>294.99200000000002</c:v>
                </c:pt>
                <c:pt idx="22">
                  <c:v>224.30099999999999</c:v>
                </c:pt>
                <c:pt idx="23">
                  <c:v>339.74400000000003</c:v>
                </c:pt>
                <c:pt idx="24">
                  <c:v>224.08699999999999</c:v>
                </c:pt>
                <c:pt idx="25">
                  <c:v>249.96199999999999</c:v>
                </c:pt>
                <c:pt idx="26">
                  <c:v>198.626</c:v>
                </c:pt>
                <c:pt idx="27">
                  <c:v>513.82799999999997</c:v>
                </c:pt>
                <c:pt idx="28">
                  <c:v>93.522000000000006</c:v>
                </c:pt>
                <c:pt idx="29">
                  <c:v>263.99700000000001</c:v>
                </c:pt>
                <c:pt idx="30">
                  <c:v>240.10300000000001</c:v>
                </c:pt>
                <c:pt idx="31">
                  <c:v>315.71899999999999</c:v>
                </c:pt>
                <c:pt idx="32">
                  <c:v>494.16699999999997</c:v>
                </c:pt>
                <c:pt idx="33">
                  <c:v>484.62200000000001</c:v>
                </c:pt>
                <c:pt idx="34">
                  <c:v>527.20000000000005</c:v>
                </c:pt>
                <c:pt idx="35">
                  <c:v>220.29300000000001</c:v>
                </c:pt>
                <c:pt idx="36">
                  <c:v>178.38499999999999</c:v>
                </c:pt>
                <c:pt idx="37">
                  <c:v>292.661</c:v>
                </c:pt>
                <c:pt idx="38">
                  <c:v>174.798</c:v>
                </c:pt>
                <c:pt idx="39">
                  <c:v>423.923</c:v>
                </c:pt>
                <c:pt idx="40">
                  <c:v>202.536</c:v>
                </c:pt>
                <c:pt idx="41">
                  <c:v>144.32400000000001</c:v>
                </c:pt>
                <c:pt idx="42">
                  <c:v>249.88399999999999</c:v>
                </c:pt>
                <c:pt idx="43">
                  <c:v>365.16</c:v>
                </c:pt>
                <c:pt idx="44">
                  <c:v>315.49900000000002</c:v>
                </c:pt>
                <c:pt idx="45">
                  <c:v>254.405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D6-47F9-A92D-5532C5B62304}"/>
            </c:ext>
          </c:extLst>
        </c:ser>
        <c:ser>
          <c:idx val="1"/>
          <c:order val="1"/>
          <c:tx>
            <c:strRef>
              <c:f>[1]グラフ_都道府県!$D$2</c:f>
              <c:strCache>
                <c:ptCount val="1"/>
                <c:pt idx="0">
                  <c:v>民鉄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[1]グラフ_都道府県!$B$3:$B$49</c:f>
              <c:strCache>
                <c:ptCount val="47"/>
                <c:pt idx="0">
                  <c:v>北海道</c:v>
                </c:pt>
                <c:pt idx="1">
                  <c:v>青森県</c:v>
                </c:pt>
                <c:pt idx="2">
                  <c:v>岩手県</c:v>
                </c:pt>
                <c:pt idx="3">
                  <c:v>宮城県</c:v>
                </c:pt>
                <c:pt idx="4">
                  <c:v>秋田県</c:v>
                </c:pt>
                <c:pt idx="5">
                  <c:v>山形県</c:v>
                </c:pt>
                <c:pt idx="6">
                  <c:v>福島県</c:v>
                </c:pt>
                <c:pt idx="7">
                  <c:v>茨城県</c:v>
                </c:pt>
                <c:pt idx="8">
                  <c:v>栃木県</c:v>
                </c:pt>
                <c:pt idx="9">
                  <c:v>群馬県</c:v>
                </c:pt>
                <c:pt idx="10">
                  <c:v>埼玉県</c:v>
                </c:pt>
                <c:pt idx="11">
                  <c:v>千葉県</c:v>
                </c:pt>
                <c:pt idx="12">
                  <c:v>東京都</c:v>
                </c:pt>
                <c:pt idx="13">
                  <c:v>神奈川県</c:v>
                </c:pt>
                <c:pt idx="14">
                  <c:v>新潟県</c:v>
                </c:pt>
                <c:pt idx="15">
                  <c:v>富山県</c:v>
                </c:pt>
                <c:pt idx="16">
                  <c:v>石川県</c:v>
                </c:pt>
                <c:pt idx="17">
                  <c:v>福井県</c:v>
                </c:pt>
                <c:pt idx="18">
                  <c:v>山梨県</c:v>
                </c:pt>
                <c:pt idx="19">
                  <c:v>長野県</c:v>
                </c:pt>
                <c:pt idx="20">
                  <c:v>岐阜県</c:v>
                </c:pt>
                <c:pt idx="21">
                  <c:v>静岡県</c:v>
                </c:pt>
                <c:pt idx="22">
                  <c:v>愛知県</c:v>
                </c:pt>
                <c:pt idx="23">
                  <c:v>三重県</c:v>
                </c:pt>
                <c:pt idx="24">
                  <c:v>滋賀県</c:v>
                </c:pt>
                <c:pt idx="25">
                  <c:v>京都府</c:v>
                </c:pt>
                <c:pt idx="26">
                  <c:v>大阪府</c:v>
                </c:pt>
                <c:pt idx="27">
                  <c:v>兵庫県</c:v>
                </c:pt>
                <c:pt idx="28">
                  <c:v>奈良県</c:v>
                </c:pt>
                <c:pt idx="29">
                  <c:v>和歌山県</c:v>
                </c:pt>
                <c:pt idx="30">
                  <c:v>鳥取県</c:v>
                </c:pt>
                <c:pt idx="31">
                  <c:v>島根県</c:v>
                </c:pt>
                <c:pt idx="32">
                  <c:v>岡山県</c:v>
                </c:pt>
                <c:pt idx="33">
                  <c:v>広島県</c:v>
                </c:pt>
                <c:pt idx="34">
                  <c:v>山口県</c:v>
                </c:pt>
                <c:pt idx="35">
                  <c:v>徳島県</c:v>
                </c:pt>
                <c:pt idx="36">
                  <c:v>香川県</c:v>
                </c:pt>
                <c:pt idx="37">
                  <c:v>愛媛県</c:v>
                </c:pt>
                <c:pt idx="38">
                  <c:v>高知県</c:v>
                </c:pt>
                <c:pt idx="39">
                  <c:v>福岡県</c:v>
                </c:pt>
                <c:pt idx="40">
                  <c:v>佐賀県</c:v>
                </c:pt>
                <c:pt idx="41">
                  <c:v>長崎県</c:v>
                </c:pt>
                <c:pt idx="42">
                  <c:v>熊本県</c:v>
                </c:pt>
                <c:pt idx="43">
                  <c:v>大分県</c:v>
                </c:pt>
                <c:pt idx="44">
                  <c:v>宮崎県</c:v>
                </c:pt>
                <c:pt idx="45">
                  <c:v>鹿児島県</c:v>
                </c:pt>
                <c:pt idx="46">
                  <c:v>沖縄県</c:v>
                </c:pt>
              </c:strCache>
            </c:strRef>
          </c:cat>
          <c:val>
            <c:numRef>
              <c:f>[1]グラフ_都道府県!$D$3:$D$49</c:f>
              <c:numCache>
                <c:formatCode>#,##0.0_ </c:formatCode>
                <c:ptCount val="47"/>
                <c:pt idx="0">
                  <c:v>85.953999999999994</c:v>
                </c:pt>
                <c:pt idx="1">
                  <c:v>173.69200000000001</c:v>
                </c:pt>
                <c:pt idx="2">
                  <c:v>244.79400000000001</c:v>
                </c:pt>
                <c:pt idx="3">
                  <c:v>64.186000000000007</c:v>
                </c:pt>
                <c:pt idx="4">
                  <c:v>117.41</c:v>
                </c:pt>
                <c:pt idx="5">
                  <c:v>30.654</c:v>
                </c:pt>
                <c:pt idx="6">
                  <c:v>99.757999999999996</c:v>
                </c:pt>
                <c:pt idx="7">
                  <c:v>158.99600000000001</c:v>
                </c:pt>
                <c:pt idx="8">
                  <c:v>204.054</c:v>
                </c:pt>
                <c:pt idx="9">
                  <c:v>177.52199999999999</c:v>
                </c:pt>
                <c:pt idx="10">
                  <c:v>364.64</c:v>
                </c:pt>
                <c:pt idx="11">
                  <c:v>345.39800000000002</c:v>
                </c:pt>
                <c:pt idx="12">
                  <c:v>713.30700000000002</c:v>
                </c:pt>
                <c:pt idx="13">
                  <c:v>361.84699999999998</c:v>
                </c:pt>
                <c:pt idx="14">
                  <c:v>156.75</c:v>
                </c:pt>
                <c:pt idx="15">
                  <c:v>189.21100000000001</c:v>
                </c:pt>
                <c:pt idx="16">
                  <c:v>120.768</c:v>
                </c:pt>
                <c:pt idx="17">
                  <c:v>132.321</c:v>
                </c:pt>
                <c:pt idx="18">
                  <c:v>26.529</c:v>
                </c:pt>
                <c:pt idx="19">
                  <c:v>160.94200000000001</c:v>
                </c:pt>
                <c:pt idx="20">
                  <c:v>230.91200000000001</c:v>
                </c:pt>
                <c:pt idx="21">
                  <c:v>236.26900000000001</c:v>
                </c:pt>
                <c:pt idx="22">
                  <c:v>604.63499999999999</c:v>
                </c:pt>
                <c:pt idx="23">
                  <c:v>301.67399999999998</c:v>
                </c:pt>
                <c:pt idx="24">
                  <c:v>74.358000000000004</c:v>
                </c:pt>
                <c:pt idx="25">
                  <c:v>234.595</c:v>
                </c:pt>
                <c:pt idx="26">
                  <c:v>507.19799999999998</c:v>
                </c:pt>
                <c:pt idx="27">
                  <c:v>334.57400000000001</c:v>
                </c:pt>
                <c:pt idx="28">
                  <c:v>165.64400000000001</c:v>
                </c:pt>
                <c:pt idx="29">
                  <c:v>63.87</c:v>
                </c:pt>
                <c:pt idx="30">
                  <c:v>32.551000000000002</c:v>
                </c:pt>
                <c:pt idx="31">
                  <c:v>42.298000000000002</c:v>
                </c:pt>
                <c:pt idx="32">
                  <c:v>56.417000000000002</c:v>
                </c:pt>
                <c:pt idx="33">
                  <c:v>26.382999999999999</c:v>
                </c:pt>
                <c:pt idx="34">
                  <c:v>32.71</c:v>
                </c:pt>
                <c:pt idx="35">
                  <c:v>8.69</c:v>
                </c:pt>
                <c:pt idx="36">
                  <c:v>59.88</c:v>
                </c:pt>
                <c:pt idx="37">
                  <c:v>33.783999999999999</c:v>
                </c:pt>
                <c:pt idx="38">
                  <c:v>110.72499999999999</c:v>
                </c:pt>
                <c:pt idx="39">
                  <c:v>224.11</c:v>
                </c:pt>
                <c:pt idx="40">
                  <c:v>27.122</c:v>
                </c:pt>
                <c:pt idx="41">
                  <c:v>111.768</c:v>
                </c:pt>
                <c:pt idx="42">
                  <c:v>111.572</c:v>
                </c:pt>
                <c:pt idx="43">
                  <c:v>0</c:v>
                </c:pt>
                <c:pt idx="44">
                  <c:v>0</c:v>
                </c:pt>
                <c:pt idx="45">
                  <c:v>60.776000000000003</c:v>
                </c:pt>
                <c:pt idx="46">
                  <c:v>17.045000000000002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D6-47F9-A92D-5532C5B62304}"/>
            </c:ext>
          </c:extLst>
        </c:ser>
        <c:ser>
          <c:idx val="2"/>
          <c:order val="2"/>
          <c:tx>
            <c:strRef>
              <c:f>[1]グラフ_都道府県!$E$2</c:f>
              <c:strCache>
                <c:ptCount val="1"/>
                <c:pt idx="0">
                  <c:v>路面電車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[1]グラフ_都道府県!$B$3:$B$49</c:f>
              <c:strCache>
                <c:ptCount val="47"/>
                <c:pt idx="0">
                  <c:v>北海道</c:v>
                </c:pt>
                <c:pt idx="1">
                  <c:v>青森県</c:v>
                </c:pt>
                <c:pt idx="2">
                  <c:v>岩手県</c:v>
                </c:pt>
                <c:pt idx="3">
                  <c:v>宮城県</c:v>
                </c:pt>
                <c:pt idx="4">
                  <c:v>秋田県</c:v>
                </c:pt>
                <c:pt idx="5">
                  <c:v>山形県</c:v>
                </c:pt>
                <c:pt idx="6">
                  <c:v>福島県</c:v>
                </c:pt>
                <c:pt idx="7">
                  <c:v>茨城県</c:v>
                </c:pt>
                <c:pt idx="8">
                  <c:v>栃木県</c:v>
                </c:pt>
                <c:pt idx="9">
                  <c:v>群馬県</c:v>
                </c:pt>
                <c:pt idx="10">
                  <c:v>埼玉県</c:v>
                </c:pt>
                <c:pt idx="11">
                  <c:v>千葉県</c:v>
                </c:pt>
                <c:pt idx="12">
                  <c:v>東京都</c:v>
                </c:pt>
                <c:pt idx="13">
                  <c:v>神奈川県</c:v>
                </c:pt>
                <c:pt idx="14">
                  <c:v>新潟県</c:v>
                </c:pt>
                <c:pt idx="15">
                  <c:v>富山県</c:v>
                </c:pt>
                <c:pt idx="16">
                  <c:v>石川県</c:v>
                </c:pt>
                <c:pt idx="17">
                  <c:v>福井県</c:v>
                </c:pt>
                <c:pt idx="18">
                  <c:v>山梨県</c:v>
                </c:pt>
                <c:pt idx="19">
                  <c:v>長野県</c:v>
                </c:pt>
                <c:pt idx="20">
                  <c:v>岐阜県</c:v>
                </c:pt>
                <c:pt idx="21">
                  <c:v>静岡県</c:v>
                </c:pt>
                <c:pt idx="22">
                  <c:v>愛知県</c:v>
                </c:pt>
                <c:pt idx="23">
                  <c:v>三重県</c:v>
                </c:pt>
                <c:pt idx="24">
                  <c:v>滋賀県</c:v>
                </c:pt>
                <c:pt idx="25">
                  <c:v>京都府</c:v>
                </c:pt>
                <c:pt idx="26">
                  <c:v>大阪府</c:v>
                </c:pt>
                <c:pt idx="27">
                  <c:v>兵庫県</c:v>
                </c:pt>
                <c:pt idx="28">
                  <c:v>奈良県</c:v>
                </c:pt>
                <c:pt idx="29">
                  <c:v>和歌山県</c:v>
                </c:pt>
                <c:pt idx="30">
                  <c:v>鳥取県</c:v>
                </c:pt>
                <c:pt idx="31">
                  <c:v>島根県</c:v>
                </c:pt>
                <c:pt idx="32">
                  <c:v>岡山県</c:v>
                </c:pt>
                <c:pt idx="33">
                  <c:v>広島県</c:v>
                </c:pt>
                <c:pt idx="34">
                  <c:v>山口県</c:v>
                </c:pt>
                <c:pt idx="35">
                  <c:v>徳島県</c:v>
                </c:pt>
                <c:pt idx="36">
                  <c:v>香川県</c:v>
                </c:pt>
                <c:pt idx="37">
                  <c:v>愛媛県</c:v>
                </c:pt>
                <c:pt idx="38">
                  <c:v>高知県</c:v>
                </c:pt>
                <c:pt idx="39">
                  <c:v>福岡県</c:v>
                </c:pt>
                <c:pt idx="40">
                  <c:v>佐賀県</c:v>
                </c:pt>
                <c:pt idx="41">
                  <c:v>長崎県</c:v>
                </c:pt>
                <c:pt idx="42">
                  <c:v>熊本県</c:v>
                </c:pt>
                <c:pt idx="43">
                  <c:v>大分県</c:v>
                </c:pt>
                <c:pt idx="44">
                  <c:v>宮崎県</c:v>
                </c:pt>
                <c:pt idx="45">
                  <c:v>鹿児島県</c:v>
                </c:pt>
                <c:pt idx="46">
                  <c:v>沖縄県</c:v>
                </c:pt>
              </c:strCache>
            </c:strRef>
          </c:cat>
          <c:val>
            <c:numRef>
              <c:f>[1]グラフ_都道府県!$E$3:$E$49</c:f>
              <c:numCache>
                <c:formatCode>#,##0.0_ </c:formatCode>
                <c:ptCount val="47"/>
                <c:pt idx="0">
                  <c:v>19.713000000000001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14.512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17.081</c:v>
                </c:pt>
                <c:pt idx="13">
                  <c:v>0</c:v>
                </c:pt>
                <c:pt idx="14">
                  <c:v>0</c:v>
                </c:pt>
                <c:pt idx="15">
                  <c:v>31.024999999999999</c:v>
                </c:pt>
                <c:pt idx="16">
                  <c:v>0</c:v>
                </c:pt>
                <c:pt idx="17">
                  <c:v>21.478000000000002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5.415</c:v>
                </c:pt>
                <c:pt idx="23">
                  <c:v>0</c:v>
                </c:pt>
                <c:pt idx="24">
                  <c:v>18.984000000000002</c:v>
                </c:pt>
                <c:pt idx="25">
                  <c:v>13.45</c:v>
                </c:pt>
                <c:pt idx="26">
                  <c:v>18.289000000000001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4.641</c:v>
                </c:pt>
                <c:pt idx="33">
                  <c:v>35.508000000000003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10.051</c:v>
                </c:pt>
                <c:pt idx="38">
                  <c:v>25.256</c:v>
                </c:pt>
                <c:pt idx="39">
                  <c:v>0</c:v>
                </c:pt>
                <c:pt idx="40">
                  <c:v>0</c:v>
                </c:pt>
                <c:pt idx="41">
                  <c:v>11.848000000000001</c:v>
                </c:pt>
                <c:pt idx="42">
                  <c:v>12.1</c:v>
                </c:pt>
                <c:pt idx="43">
                  <c:v>0</c:v>
                </c:pt>
                <c:pt idx="44">
                  <c:v>0</c:v>
                </c:pt>
                <c:pt idx="45">
                  <c:v>13.500999999999999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D6-47F9-A92D-5532C5B62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99"/>
        <c:axId val="1215568383"/>
        <c:axId val="1966709967"/>
      </c:barChart>
      <c:catAx>
        <c:axId val="121556838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66709967"/>
        <c:crosses val="autoZero"/>
        <c:auto val="1"/>
        <c:lblAlgn val="ctr"/>
        <c:lblOffset val="100"/>
        <c:tickLblSkip val="1"/>
        <c:noMultiLvlLbl val="0"/>
      </c:catAx>
      <c:valAx>
        <c:axId val="196670996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15568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0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人口千人当たり列車運行距離と通勤・通学鉄道分担率</a:t>
            </a:r>
            <a:endParaRPr lang="en-US" altLang="ja-JP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  <a:p>
            <a:pPr>
              <a:defRPr/>
            </a:pPr>
            <a:r>
              <a:rPr lang="ja-JP" altLang="en-US" sz="100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（都道府県）</a:t>
            </a:r>
            <a:endParaRPr lang="en-US" altLang="ja-JP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6F1363CC-EAED-4520-8FF6-0A375143778E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94A3-4CF6-96B3-53A8399DB22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8E02DAF-6E0F-4F24-AF84-86FB9CD923B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94A3-4CF6-96B3-53A8399DB22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FF55D99-6873-4B5F-90D3-7DD4D813B31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94A3-4CF6-96B3-53A8399DB22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218A86C-0FE2-4784-9321-66A7DB06F98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94A3-4CF6-96B3-53A8399DB22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E60BDE7-7444-41FC-B663-F7035EE1619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94A3-4CF6-96B3-53A8399DB22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20B86632-5545-41BB-9691-F73454ECF78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94A3-4CF6-96B3-53A8399DB22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5E21B95-B196-42C2-A77A-79A8B11D506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94A3-4CF6-96B3-53A8399DB22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505407C5-F92E-4F2B-8A23-A8B950B0FDC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94A3-4CF6-96B3-53A8399DB22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044280A2-EB82-41DB-8EFA-215987243B1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94A3-4CF6-96B3-53A8399DB220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5A2F9857-FA59-4DDB-863F-A3040AC89AD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94A3-4CF6-96B3-53A8399DB220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F35AAF2F-0899-4E39-A3B7-9F8649A1F84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94A3-4CF6-96B3-53A8399DB220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0A788463-ABB1-4BF1-81E5-0D9E4084168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94A3-4CF6-96B3-53A8399DB220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AED09B53-D824-4DB7-B996-0C1B7347368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94A3-4CF6-96B3-53A8399DB220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20A1A994-2C6D-41CF-AFC1-3283E653922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94A3-4CF6-96B3-53A8399DB220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7A32C0FB-ADC0-4ACE-B82F-B8577AB1C9C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94A3-4CF6-96B3-53A8399DB220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3CEB1792-5742-4FD6-927E-5DF8E025ECF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94A3-4CF6-96B3-53A8399DB220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94AE1D50-2E40-462D-822B-4E7F0A07465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94A3-4CF6-96B3-53A8399DB220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9A819284-443A-4FB5-80C2-16F6055B19B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94A3-4CF6-96B3-53A8399DB220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ADC6FDC0-C68A-459E-98F2-EDC385358EE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94A3-4CF6-96B3-53A8399DB220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25F97341-24E9-4C28-A804-C7D094BD652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94A3-4CF6-96B3-53A8399DB220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EA52B309-6157-4DEB-98FE-9876EED468A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94A3-4CF6-96B3-53A8399DB220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3C0E9EE5-FD9A-4270-A201-4020610BD67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94A3-4CF6-96B3-53A8399DB220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2DDD3999-F57A-4721-B4C5-45DB2D2743C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94A3-4CF6-96B3-53A8399DB220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63C88F87-5049-484C-BD0C-5A9D11B0E25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94A3-4CF6-96B3-53A8399DB220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032EF015-D068-4480-9EBD-C7C5649BE80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94A3-4CF6-96B3-53A8399DB220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8A9BA718-403A-4B7A-85EE-064159E014E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94A3-4CF6-96B3-53A8399DB220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58CE3D04-209C-41EF-BAF6-2507E7B9C67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94A3-4CF6-96B3-53A8399DB220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B5ED0960-E6C7-462E-B571-9A1D826D5A3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94A3-4CF6-96B3-53A8399DB220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6398D71F-BA50-473A-BC14-9843DBD3B59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94A3-4CF6-96B3-53A8399DB220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156C338D-7B02-416A-8699-71C5D4D3D76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94A3-4CF6-96B3-53A8399DB220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E8A1F05B-9E78-46E0-A8C1-F4935D22574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94A3-4CF6-96B3-53A8399DB220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DD0F4909-CEF9-42DC-9984-D17124CAE17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94A3-4CF6-96B3-53A8399DB220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0538DE28-43C5-4218-829C-3D54B00C264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0-94A3-4CF6-96B3-53A8399DB220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BF6DC3FC-A58E-44AD-8059-02DABDDB8E9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1-94A3-4CF6-96B3-53A8399DB220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B670DFF9-302D-45B8-B821-7414FC8AF02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2-94A3-4CF6-96B3-53A8399DB220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DC27B327-0EB4-4121-97A8-DC1BE0EB65A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3-94A3-4CF6-96B3-53A8399DB220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755AB824-AB29-4EFB-9150-DDC2E26BB78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4-94A3-4CF6-96B3-53A8399DB220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748C244C-F4F2-492F-B6A9-DDCFCCA0ED8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5-94A3-4CF6-96B3-53A8399DB220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10D4960A-5D16-41FD-8489-9B38561D2E4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6-94A3-4CF6-96B3-53A8399DB220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396EF78F-9193-4991-B8A7-651B720BE8D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94A3-4CF6-96B3-53A8399DB220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214BEBF6-0977-4FE1-8084-65506C1360D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8-94A3-4CF6-96B3-53A8399DB220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21667ACE-AC23-42D3-A853-8F0A16F4EE2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9-94A3-4CF6-96B3-53A8399DB220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F4D0E7AC-E198-422E-A606-19CAFD14782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A-94A3-4CF6-96B3-53A8399DB220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DE50A19F-C674-4432-AE7F-9A8F5D200F6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B-94A3-4CF6-96B3-53A8399DB220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BC8F6F3A-98A5-4BB8-97DD-EE46243E06F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C-94A3-4CF6-96B3-53A8399DB220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779BA9AE-ED03-4516-A11E-9BA4CB20627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D-94A3-4CF6-96B3-53A8399DB220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46DC3452-BE58-4ADF-BC22-B3D02BA155C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94A3-4CF6-96B3-53A8399DB2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[1]グラフ_都道府県!$AY$3:$AY$49</c:f>
              <c:numCache>
                <c:formatCode>0.0_ </c:formatCode>
                <c:ptCount val="47"/>
                <c:pt idx="0">
                  <c:v>14.885310187508587</c:v>
                </c:pt>
                <c:pt idx="1">
                  <c:v>10.782045648409024</c:v>
                </c:pt>
                <c:pt idx="2">
                  <c:v>15.759160833152972</c:v>
                </c:pt>
                <c:pt idx="3">
                  <c:v>14.623830797273325</c:v>
                </c:pt>
                <c:pt idx="4">
                  <c:v>15.253746214181939</c:v>
                </c:pt>
                <c:pt idx="5">
                  <c:v>10.797479838992833</c:v>
                </c:pt>
                <c:pt idx="6">
                  <c:v>11.613330482142233</c:v>
                </c:pt>
                <c:pt idx="7">
                  <c:v>12.56117438068733</c:v>
                </c:pt>
                <c:pt idx="8">
                  <c:v>15.779977301248845</c:v>
                </c:pt>
                <c:pt idx="9">
                  <c:v>11.011752814435489</c:v>
                </c:pt>
                <c:pt idx="10">
                  <c:v>17.594708612188409</c:v>
                </c:pt>
                <c:pt idx="11">
                  <c:v>23.155137736137277</c:v>
                </c:pt>
                <c:pt idx="12">
                  <c:v>33.361940841969094</c:v>
                </c:pt>
                <c:pt idx="13">
                  <c:v>22.685325868267011</c:v>
                </c:pt>
                <c:pt idx="14">
                  <c:v>12.50004542827965</c:v>
                </c:pt>
                <c:pt idx="15">
                  <c:v>18.698046218934032</c:v>
                </c:pt>
                <c:pt idx="16">
                  <c:v>9.0902990306624289</c:v>
                </c:pt>
                <c:pt idx="17">
                  <c:v>17.652435963138135</c:v>
                </c:pt>
                <c:pt idx="18">
                  <c:v>14.472069473834962</c:v>
                </c:pt>
                <c:pt idx="19">
                  <c:v>13.253346783781922</c:v>
                </c:pt>
                <c:pt idx="20">
                  <c:v>16.274986835069956</c:v>
                </c:pt>
                <c:pt idx="21">
                  <c:v>12.874043336979337</c:v>
                </c:pt>
                <c:pt idx="22">
                  <c:v>25.409235636066168</c:v>
                </c:pt>
                <c:pt idx="23">
                  <c:v>27.87961501569831</c:v>
                </c:pt>
                <c:pt idx="24">
                  <c:v>22.025877009924947</c:v>
                </c:pt>
                <c:pt idx="25">
                  <c:v>28.748835861629182</c:v>
                </c:pt>
                <c:pt idx="26">
                  <c:v>30.05413748057325</c:v>
                </c:pt>
                <c:pt idx="27">
                  <c:v>28.247199177603228</c:v>
                </c:pt>
                <c:pt idx="28">
                  <c:v>30.451356879302182</c:v>
                </c:pt>
                <c:pt idx="29">
                  <c:v>19.568949819203453</c:v>
                </c:pt>
                <c:pt idx="30">
                  <c:v>14.304119752731715</c:v>
                </c:pt>
                <c:pt idx="31">
                  <c:v>13.836447999332465</c:v>
                </c:pt>
                <c:pt idx="32">
                  <c:v>15.564235302091893</c:v>
                </c:pt>
                <c:pt idx="33">
                  <c:v>16.784286327616297</c:v>
                </c:pt>
                <c:pt idx="34">
                  <c:v>15.156561671282708</c:v>
                </c:pt>
                <c:pt idx="35">
                  <c:v>10.25906145291769</c:v>
                </c:pt>
                <c:pt idx="36">
                  <c:v>17.166117334074194</c:v>
                </c:pt>
                <c:pt idx="37">
                  <c:v>11.016293326321263</c:v>
                </c:pt>
                <c:pt idx="38">
                  <c:v>17.368808448549366</c:v>
                </c:pt>
                <c:pt idx="39">
                  <c:v>16.464162934592405</c:v>
                </c:pt>
                <c:pt idx="40">
                  <c:v>14.163674051873084</c:v>
                </c:pt>
                <c:pt idx="41">
                  <c:v>12.884844134458367</c:v>
                </c:pt>
                <c:pt idx="42">
                  <c:v>10.525795014787429</c:v>
                </c:pt>
                <c:pt idx="43">
                  <c:v>11.994461904236502</c:v>
                </c:pt>
                <c:pt idx="44">
                  <c:v>8.2060554836682957</c:v>
                </c:pt>
                <c:pt idx="45">
                  <c:v>10.850895573509561</c:v>
                </c:pt>
                <c:pt idx="46">
                  <c:v>3.0221876959140843</c:v>
                </c:pt>
              </c:numCache>
            </c:numRef>
          </c:xVal>
          <c:yVal>
            <c:numRef>
              <c:f>[1]グラフ_都道府県!$AZ$3:$AZ$49</c:f>
              <c:numCache>
                <c:formatCode>0.0_ </c:formatCode>
                <c:ptCount val="47"/>
                <c:pt idx="0">
                  <c:v>16.955503512880561</c:v>
                </c:pt>
                <c:pt idx="1">
                  <c:v>2.7661553686293914</c:v>
                </c:pt>
                <c:pt idx="2">
                  <c:v>4.4048027312804026</c:v>
                </c:pt>
                <c:pt idx="3">
                  <c:v>18.293733511551469</c:v>
                </c:pt>
                <c:pt idx="4">
                  <c:v>3.1723009595695988</c:v>
                </c:pt>
                <c:pt idx="5">
                  <c:v>3.1824382346579752</c:v>
                </c:pt>
                <c:pt idx="6">
                  <c:v>4.6475700621612006</c:v>
                </c:pt>
                <c:pt idx="7">
                  <c:v>11.525930103303159</c:v>
                </c:pt>
                <c:pt idx="8">
                  <c:v>7.1940462073587899</c:v>
                </c:pt>
                <c:pt idx="9">
                  <c:v>6.0694082589910092</c:v>
                </c:pt>
                <c:pt idx="10">
                  <c:v>42.402921288626231</c:v>
                </c:pt>
                <c:pt idx="11">
                  <c:v>45.157013161328805</c:v>
                </c:pt>
                <c:pt idx="12">
                  <c:v>67.702688476397626</c:v>
                </c:pt>
                <c:pt idx="13">
                  <c:v>57.908766353380045</c:v>
                </c:pt>
                <c:pt idx="14">
                  <c:v>5.8275739193847782</c:v>
                </c:pt>
                <c:pt idx="15">
                  <c:v>6.3259032460629845</c:v>
                </c:pt>
                <c:pt idx="16">
                  <c:v>4.5858046347718018</c:v>
                </c:pt>
                <c:pt idx="17">
                  <c:v>4.1305244614904337</c:v>
                </c:pt>
                <c:pt idx="18">
                  <c:v>6.2823821096158792</c:v>
                </c:pt>
                <c:pt idx="19">
                  <c:v>6.776337785534972</c:v>
                </c:pt>
                <c:pt idx="20">
                  <c:v>9.6548153732271871</c:v>
                </c:pt>
                <c:pt idx="21">
                  <c:v>8.2456432831353119</c:v>
                </c:pt>
                <c:pt idx="22">
                  <c:v>23.671972512360682</c:v>
                </c:pt>
                <c:pt idx="23">
                  <c:v>11.239194202733456</c:v>
                </c:pt>
                <c:pt idx="24">
                  <c:v>20.878678737142671</c:v>
                </c:pt>
                <c:pt idx="25">
                  <c:v>31.897111318954281</c:v>
                </c:pt>
                <c:pt idx="26">
                  <c:v>45.974039542969116</c:v>
                </c:pt>
                <c:pt idx="27">
                  <c:v>36.862228032979537</c:v>
                </c:pt>
                <c:pt idx="28">
                  <c:v>38.07232379633728</c:v>
                </c:pt>
                <c:pt idx="29">
                  <c:v>9.3175234846639068</c:v>
                </c:pt>
                <c:pt idx="30">
                  <c:v>3.6864060371030285</c:v>
                </c:pt>
                <c:pt idx="31">
                  <c:v>2.1951269409381968</c:v>
                </c:pt>
                <c:pt idx="32">
                  <c:v>7.5533748705901331</c:v>
                </c:pt>
                <c:pt idx="33">
                  <c:v>13.910451500640514</c:v>
                </c:pt>
                <c:pt idx="34">
                  <c:v>5.5261894175188973</c:v>
                </c:pt>
                <c:pt idx="35">
                  <c:v>3.1556653968672119</c:v>
                </c:pt>
                <c:pt idx="36">
                  <c:v>7.2006436106155771</c:v>
                </c:pt>
                <c:pt idx="37">
                  <c:v>4.328774909081134</c:v>
                </c:pt>
                <c:pt idx="38">
                  <c:v>3.7259733116330231</c:v>
                </c:pt>
                <c:pt idx="39">
                  <c:v>19.819538193953747</c:v>
                </c:pt>
                <c:pt idx="40">
                  <c:v>5.7729310064343133</c:v>
                </c:pt>
                <c:pt idx="41">
                  <c:v>5.6664536396815377</c:v>
                </c:pt>
                <c:pt idx="42">
                  <c:v>4.4895189410562235</c:v>
                </c:pt>
                <c:pt idx="43">
                  <c:v>4.2442716316500348</c:v>
                </c:pt>
                <c:pt idx="44">
                  <c:v>1.8025994586939562</c:v>
                </c:pt>
                <c:pt idx="45">
                  <c:v>4.6486780321845975</c:v>
                </c:pt>
                <c:pt idx="46">
                  <c:v>2.2336083840736705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[1]グラフ_都道府県!$BA$3:$BA$49</c15:f>
                <c15:dlblRangeCache>
                  <c:ptCount val="47"/>
                  <c:pt idx="10">
                    <c:v>埼玉県</c:v>
                  </c:pt>
                  <c:pt idx="11">
                    <c:v>千葉県</c:v>
                  </c:pt>
                  <c:pt idx="12">
                    <c:v>東京都</c:v>
                  </c:pt>
                  <c:pt idx="13">
                    <c:v>神奈川県</c:v>
                  </c:pt>
                  <c:pt idx="22">
                    <c:v>愛知県</c:v>
                  </c:pt>
                  <c:pt idx="23">
                    <c:v>三重県</c:v>
                  </c:pt>
                  <c:pt idx="24">
                    <c:v>滋賀県</c:v>
                  </c:pt>
                  <c:pt idx="25">
                    <c:v>京都府</c:v>
                  </c:pt>
                  <c:pt idx="26">
                    <c:v>大阪府</c:v>
                  </c:pt>
                  <c:pt idx="27">
                    <c:v>兵庫県</c:v>
                  </c:pt>
                  <c:pt idx="28">
                    <c:v>奈良県</c:v>
                  </c:pt>
                  <c:pt idx="29">
                    <c:v>和歌山県</c:v>
                  </c:pt>
                  <c:pt idx="39">
                    <c:v>福岡県</c:v>
                  </c:pt>
                  <c:pt idx="46">
                    <c:v>沖縄県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F-94A3-4CF6-96B3-53A8399DB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2794015"/>
        <c:axId val="1458509439"/>
      </c:scatterChart>
      <c:valAx>
        <c:axId val="4527940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人口千人当たり列車運行距離（</a:t>
                </a:r>
                <a:r>
                  <a:rPr lang="en-US" altLang="ja-JP" sz="80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km</a:t>
                </a:r>
                <a:r>
                  <a:rPr lang="ja-JP" altLang="en-US" sz="80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8509439"/>
        <c:crosses val="autoZero"/>
        <c:crossBetween val="midCat"/>
      </c:valAx>
      <c:valAx>
        <c:axId val="1458509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通勤・通学鉄道分担率（％）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27940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都道府県別・鉄道種類別 面積</a:t>
            </a:r>
            <a:r>
              <a:rPr lang="en-US" altLang="ja-JP" sz="10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1000km</a:t>
            </a:r>
            <a:r>
              <a:rPr lang="en-US" altLang="ja-JP" sz="1000" baseline="3000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2</a:t>
            </a:r>
            <a:r>
              <a:rPr lang="ja-JP" altLang="en-US" sz="10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当たり路線延長（</a:t>
            </a:r>
            <a:r>
              <a:rPr lang="en-US" altLang="ja-JP" sz="10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km</a:t>
            </a:r>
            <a:r>
              <a:rPr lang="ja-JP" altLang="en-US" sz="10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）</a:t>
            </a:r>
            <a:endParaRPr lang="en-US" altLang="ja-JP" sz="10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[1]グラフ_都道府県!$O$2</c:f>
              <c:strCache>
                <c:ptCount val="1"/>
                <c:pt idx="0">
                  <c:v>ＪＲ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[1]グラフ_都道府県!$N$3:$N$49</c:f>
              <c:strCache>
                <c:ptCount val="47"/>
                <c:pt idx="0">
                  <c:v>北海道</c:v>
                </c:pt>
                <c:pt idx="1">
                  <c:v>青森県</c:v>
                </c:pt>
                <c:pt idx="2">
                  <c:v>岩手県</c:v>
                </c:pt>
                <c:pt idx="3">
                  <c:v>宮城県</c:v>
                </c:pt>
                <c:pt idx="4">
                  <c:v>秋田県</c:v>
                </c:pt>
                <c:pt idx="5">
                  <c:v>山形県</c:v>
                </c:pt>
                <c:pt idx="6">
                  <c:v>福島県</c:v>
                </c:pt>
                <c:pt idx="7">
                  <c:v>茨城県</c:v>
                </c:pt>
                <c:pt idx="8">
                  <c:v>栃木県</c:v>
                </c:pt>
                <c:pt idx="9">
                  <c:v>群馬県</c:v>
                </c:pt>
                <c:pt idx="10">
                  <c:v>埼玉県</c:v>
                </c:pt>
                <c:pt idx="11">
                  <c:v>千葉県</c:v>
                </c:pt>
                <c:pt idx="12">
                  <c:v>東京都</c:v>
                </c:pt>
                <c:pt idx="13">
                  <c:v>神奈川県</c:v>
                </c:pt>
                <c:pt idx="14">
                  <c:v>新潟県</c:v>
                </c:pt>
                <c:pt idx="15">
                  <c:v>富山県</c:v>
                </c:pt>
                <c:pt idx="16">
                  <c:v>石川県</c:v>
                </c:pt>
                <c:pt idx="17">
                  <c:v>福井県</c:v>
                </c:pt>
                <c:pt idx="18">
                  <c:v>山梨県</c:v>
                </c:pt>
                <c:pt idx="19">
                  <c:v>長野県</c:v>
                </c:pt>
                <c:pt idx="20">
                  <c:v>岐阜県</c:v>
                </c:pt>
                <c:pt idx="21">
                  <c:v>静岡県</c:v>
                </c:pt>
                <c:pt idx="22">
                  <c:v>愛知県</c:v>
                </c:pt>
                <c:pt idx="23">
                  <c:v>三重県</c:v>
                </c:pt>
                <c:pt idx="24">
                  <c:v>滋賀県</c:v>
                </c:pt>
                <c:pt idx="25">
                  <c:v>京都府</c:v>
                </c:pt>
                <c:pt idx="26">
                  <c:v>大阪府</c:v>
                </c:pt>
                <c:pt idx="27">
                  <c:v>兵庫県</c:v>
                </c:pt>
                <c:pt idx="28">
                  <c:v>奈良県</c:v>
                </c:pt>
                <c:pt idx="29">
                  <c:v>和歌山県</c:v>
                </c:pt>
                <c:pt idx="30">
                  <c:v>鳥取県</c:v>
                </c:pt>
                <c:pt idx="31">
                  <c:v>島根県</c:v>
                </c:pt>
                <c:pt idx="32">
                  <c:v>岡山県</c:v>
                </c:pt>
                <c:pt idx="33">
                  <c:v>広島県</c:v>
                </c:pt>
                <c:pt idx="34">
                  <c:v>山口県</c:v>
                </c:pt>
                <c:pt idx="35">
                  <c:v>徳島県</c:v>
                </c:pt>
                <c:pt idx="36">
                  <c:v>香川県</c:v>
                </c:pt>
                <c:pt idx="37">
                  <c:v>愛媛県</c:v>
                </c:pt>
                <c:pt idx="38">
                  <c:v>高知県</c:v>
                </c:pt>
                <c:pt idx="39">
                  <c:v>福岡県</c:v>
                </c:pt>
                <c:pt idx="40">
                  <c:v>佐賀県</c:v>
                </c:pt>
                <c:pt idx="41">
                  <c:v>長崎県</c:v>
                </c:pt>
                <c:pt idx="42">
                  <c:v>熊本県</c:v>
                </c:pt>
                <c:pt idx="43">
                  <c:v>大分県</c:v>
                </c:pt>
                <c:pt idx="44">
                  <c:v>宮崎県</c:v>
                </c:pt>
                <c:pt idx="45">
                  <c:v>鹿児島県</c:v>
                </c:pt>
                <c:pt idx="46">
                  <c:v>沖縄県</c:v>
                </c:pt>
              </c:strCache>
            </c:strRef>
          </c:cat>
          <c:val>
            <c:numRef>
              <c:f>[1]グラフ_都道府県!$O$3:$O$49</c:f>
              <c:numCache>
                <c:formatCode>0.0_ </c:formatCode>
                <c:ptCount val="47"/>
                <c:pt idx="0">
                  <c:v>24.306618060606699</c:v>
                </c:pt>
                <c:pt idx="1">
                  <c:v>33.347294736274634</c:v>
                </c:pt>
                <c:pt idx="2">
                  <c:v>33.908128374384042</c:v>
                </c:pt>
                <c:pt idx="3">
                  <c:v>53.201808771691319</c:v>
                </c:pt>
                <c:pt idx="4">
                  <c:v>41.752710199423937</c:v>
                </c:pt>
                <c:pt idx="5">
                  <c:v>48.10713117347678</c:v>
                </c:pt>
                <c:pt idx="6">
                  <c:v>46.939308509634991</c:v>
                </c:pt>
                <c:pt idx="7">
                  <c:v>46.309650522600649</c:v>
                </c:pt>
                <c:pt idx="8">
                  <c:v>35.283056261694199</c:v>
                </c:pt>
                <c:pt idx="9">
                  <c:v>34.065146456930535</c:v>
                </c:pt>
                <c:pt idx="10">
                  <c:v>66.913040616154305</c:v>
                </c:pt>
                <c:pt idx="11">
                  <c:v>112.0075927229296</c:v>
                </c:pt>
                <c:pt idx="12">
                  <c:v>137.20869814906814</c:v>
                </c:pt>
                <c:pt idx="13">
                  <c:v>121.37982128297138</c:v>
                </c:pt>
                <c:pt idx="14">
                  <c:v>50.551098382385206</c:v>
                </c:pt>
                <c:pt idx="15">
                  <c:v>20.921560041247016</c:v>
                </c:pt>
                <c:pt idx="16">
                  <c:v>14.196134450971163</c:v>
                </c:pt>
                <c:pt idx="17">
                  <c:v>32.779225489915326</c:v>
                </c:pt>
                <c:pt idx="18">
                  <c:v>41.791649777057145</c:v>
                </c:pt>
                <c:pt idx="19">
                  <c:v>39.674123035992906</c:v>
                </c:pt>
                <c:pt idx="20">
                  <c:v>28.672882484142693</c:v>
                </c:pt>
                <c:pt idx="21">
                  <c:v>37.929628986737129</c:v>
                </c:pt>
                <c:pt idx="22">
                  <c:v>43.359359142636769</c:v>
                </c:pt>
                <c:pt idx="23">
                  <c:v>58.835325717076323</c:v>
                </c:pt>
                <c:pt idx="24">
                  <c:v>55.779388556721045</c:v>
                </c:pt>
                <c:pt idx="25">
                  <c:v>54.195828454967263</c:v>
                </c:pt>
                <c:pt idx="26">
                  <c:v>104.2481053051456</c:v>
                </c:pt>
                <c:pt idx="27">
                  <c:v>61.162573116121607</c:v>
                </c:pt>
                <c:pt idx="28">
                  <c:v>25.338260714072842</c:v>
                </c:pt>
                <c:pt idx="29">
                  <c:v>55.876519953859024</c:v>
                </c:pt>
                <c:pt idx="30">
                  <c:v>68.461196302400239</c:v>
                </c:pt>
                <c:pt idx="31">
                  <c:v>47.066812365736467</c:v>
                </c:pt>
                <c:pt idx="32">
                  <c:v>69.460792513138969</c:v>
                </c:pt>
                <c:pt idx="33">
                  <c:v>57.151179588780202</c:v>
                </c:pt>
                <c:pt idx="34">
                  <c:v>86.248924342417411</c:v>
                </c:pt>
                <c:pt idx="35">
                  <c:v>53.12425393380358</c:v>
                </c:pt>
                <c:pt idx="36">
                  <c:v>95.048434019970372</c:v>
                </c:pt>
                <c:pt idx="37">
                  <c:v>51.559408687869862</c:v>
                </c:pt>
                <c:pt idx="38">
                  <c:v>24.606855931404088</c:v>
                </c:pt>
                <c:pt idx="39">
                  <c:v>85.013967684813622</c:v>
                </c:pt>
                <c:pt idx="40">
                  <c:v>82.983090847260414</c:v>
                </c:pt>
                <c:pt idx="41">
                  <c:v>34.936988317542095</c:v>
                </c:pt>
                <c:pt idx="42">
                  <c:v>33.724994803939829</c:v>
                </c:pt>
                <c:pt idx="43">
                  <c:v>57.589311060503796</c:v>
                </c:pt>
                <c:pt idx="44">
                  <c:v>40.787333779776141</c:v>
                </c:pt>
                <c:pt idx="45">
                  <c:v>27.691666321978957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01-4F20-A843-18E669597C75}"/>
            </c:ext>
          </c:extLst>
        </c:ser>
        <c:ser>
          <c:idx val="1"/>
          <c:order val="1"/>
          <c:tx>
            <c:strRef>
              <c:f>[1]グラフ_都道府県!$P$2</c:f>
              <c:strCache>
                <c:ptCount val="1"/>
                <c:pt idx="0">
                  <c:v>民鉄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[1]グラフ_都道府県!$N$3:$N$49</c:f>
              <c:strCache>
                <c:ptCount val="47"/>
                <c:pt idx="0">
                  <c:v>北海道</c:v>
                </c:pt>
                <c:pt idx="1">
                  <c:v>青森県</c:v>
                </c:pt>
                <c:pt idx="2">
                  <c:v>岩手県</c:v>
                </c:pt>
                <c:pt idx="3">
                  <c:v>宮城県</c:v>
                </c:pt>
                <c:pt idx="4">
                  <c:v>秋田県</c:v>
                </c:pt>
                <c:pt idx="5">
                  <c:v>山形県</c:v>
                </c:pt>
                <c:pt idx="6">
                  <c:v>福島県</c:v>
                </c:pt>
                <c:pt idx="7">
                  <c:v>茨城県</c:v>
                </c:pt>
                <c:pt idx="8">
                  <c:v>栃木県</c:v>
                </c:pt>
                <c:pt idx="9">
                  <c:v>群馬県</c:v>
                </c:pt>
                <c:pt idx="10">
                  <c:v>埼玉県</c:v>
                </c:pt>
                <c:pt idx="11">
                  <c:v>千葉県</c:v>
                </c:pt>
                <c:pt idx="12">
                  <c:v>東京都</c:v>
                </c:pt>
                <c:pt idx="13">
                  <c:v>神奈川県</c:v>
                </c:pt>
                <c:pt idx="14">
                  <c:v>新潟県</c:v>
                </c:pt>
                <c:pt idx="15">
                  <c:v>富山県</c:v>
                </c:pt>
                <c:pt idx="16">
                  <c:v>石川県</c:v>
                </c:pt>
                <c:pt idx="17">
                  <c:v>福井県</c:v>
                </c:pt>
                <c:pt idx="18">
                  <c:v>山梨県</c:v>
                </c:pt>
                <c:pt idx="19">
                  <c:v>長野県</c:v>
                </c:pt>
                <c:pt idx="20">
                  <c:v>岐阜県</c:v>
                </c:pt>
                <c:pt idx="21">
                  <c:v>静岡県</c:v>
                </c:pt>
                <c:pt idx="22">
                  <c:v>愛知県</c:v>
                </c:pt>
                <c:pt idx="23">
                  <c:v>三重県</c:v>
                </c:pt>
                <c:pt idx="24">
                  <c:v>滋賀県</c:v>
                </c:pt>
                <c:pt idx="25">
                  <c:v>京都府</c:v>
                </c:pt>
                <c:pt idx="26">
                  <c:v>大阪府</c:v>
                </c:pt>
                <c:pt idx="27">
                  <c:v>兵庫県</c:v>
                </c:pt>
                <c:pt idx="28">
                  <c:v>奈良県</c:v>
                </c:pt>
                <c:pt idx="29">
                  <c:v>和歌山県</c:v>
                </c:pt>
                <c:pt idx="30">
                  <c:v>鳥取県</c:v>
                </c:pt>
                <c:pt idx="31">
                  <c:v>島根県</c:v>
                </c:pt>
                <c:pt idx="32">
                  <c:v>岡山県</c:v>
                </c:pt>
                <c:pt idx="33">
                  <c:v>広島県</c:v>
                </c:pt>
                <c:pt idx="34">
                  <c:v>山口県</c:v>
                </c:pt>
                <c:pt idx="35">
                  <c:v>徳島県</c:v>
                </c:pt>
                <c:pt idx="36">
                  <c:v>香川県</c:v>
                </c:pt>
                <c:pt idx="37">
                  <c:v>愛媛県</c:v>
                </c:pt>
                <c:pt idx="38">
                  <c:v>高知県</c:v>
                </c:pt>
                <c:pt idx="39">
                  <c:v>福岡県</c:v>
                </c:pt>
                <c:pt idx="40">
                  <c:v>佐賀県</c:v>
                </c:pt>
                <c:pt idx="41">
                  <c:v>長崎県</c:v>
                </c:pt>
                <c:pt idx="42">
                  <c:v>熊本県</c:v>
                </c:pt>
                <c:pt idx="43">
                  <c:v>大分県</c:v>
                </c:pt>
                <c:pt idx="44">
                  <c:v>宮崎県</c:v>
                </c:pt>
                <c:pt idx="45">
                  <c:v>鹿児島県</c:v>
                </c:pt>
                <c:pt idx="46">
                  <c:v>沖縄県</c:v>
                </c:pt>
              </c:strCache>
            </c:strRef>
          </c:cat>
          <c:val>
            <c:numRef>
              <c:f>[1]グラフ_都道府県!$P$3:$P$49</c:f>
              <c:numCache>
                <c:formatCode>0.0_ </c:formatCode>
                <c:ptCount val="47"/>
                <c:pt idx="0">
                  <c:v>1.0303215700339132</c:v>
                </c:pt>
                <c:pt idx="1">
                  <c:v>18.007306928311653</c:v>
                </c:pt>
                <c:pt idx="2">
                  <c:v>16.025783289176243</c:v>
                </c:pt>
                <c:pt idx="3">
                  <c:v>8.8139857105388568</c:v>
                </c:pt>
                <c:pt idx="4">
                  <c:v>10.088919288645691</c:v>
                </c:pt>
                <c:pt idx="5">
                  <c:v>3.2879445251873025</c:v>
                </c:pt>
                <c:pt idx="6">
                  <c:v>7.2371580671699505</c:v>
                </c:pt>
                <c:pt idx="7">
                  <c:v>26.076075173147853</c:v>
                </c:pt>
                <c:pt idx="8">
                  <c:v>31.843185723046957</c:v>
                </c:pt>
                <c:pt idx="9">
                  <c:v>27.90226145344122</c:v>
                </c:pt>
                <c:pt idx="10">
                  <c:v>96.014745573036663</c:v>
                </c:pt>
                <c:pt idx="11">
                  <c:v>66.969134689398317</c:v>
                </c:pt>
                <c:pt idx="12">
                  <c:v>325.11269216920459</c:v>
                </c:pt>
                <c:pt idx="13">
                  <c:v>149.76429053312967</c:v>
                </c:pt>
                <c:pt idx="14">
                  <c:v>12.456333300487287</c:v>
                </c:pt>
                <c:pt idx="15">
                  <c:v>44.54560008287072</c:v>
                </c:pt>
                <c:pt idx="16">
                  <c:v>28.84900661935259</c:v>
                </c:pt>
                <c:pt idx="17">
                  <c:v>31.576272157154715</c:v>
                </c:pt>
                <c:pt idx="18">
                  <c:v>5.9411860872914737</c:v>
                </c:pt>
                <c:pt idx="19">
                  <c:v>11.867513766852783</c:v>
                </c:pt>
                <c:pt idx="20">
                  <c:v>21.740485383602177</c:v>
                </c:pt>
                <c:pt idx="21">
                  <c:v>30.379113708396819</c:v>
                </c:pt>
                <c:pt idx="22">
                  <c:v>116.8812716626684</c:v>
                </c:pt>
                <c:pt idx="23">
                  <c:v>52.242535704451825</c:v>
                </c:pt>
                <c:pt idx="24">
                  <c:v>18.509078055847343</c:v>
                </c:pt>
                <c:pt idx="25">
                  <c:v>50.864012835523177</c:v>
                </c:pt>
                <c:pt idx="26">
                  <c:v>266.20095312073562</c:v>
                </c:pt>
                <c:pt idx="27">
                  <c:v>39.825402153548026</c:v>
                </c:pt>
                <c:pt idx="28">
                  <c:v>44.878540426016137</c:v>
                </c:pt>
                <c:pt idx="29">
                  <c:v>13.518461684992539</c:v>
                </c:pt>
                <c:pt idx="30">
                  <c:v>9.281351756702044</c:v>
                </c:pt>
                <c:pt idx="31">
                  <c:v>6.3057086505592661</c:v>
                </c:pt>
                <c:pt idx="32">
                  <c:v>7.9300510378349056</c:v>
                </c:pt>
                <c:pt idx="33">
                  <c:v>3.1113312459830302</c:v>
                </c:pt>
                <c:pt idx="34">
                  <c:v>5.3512942246594708</c:v>
                </c:pt>
                <c:pt idx="35">
                  <c:v>2.0956170494965938</c:v>
                </c:pt>
                <c:pt idx="36">
                  <c:v>31.905710845170987</c:v>
                </c:pt>
                <c:pt idx="37">
                  <c:v>5.951879693949639</c:v>
                </c:pt>
                <c:pt idx="38">
                  <c:v>15.587101242604133</c:v>
                </c:pt>
                <c:pt idx="39">
                  <c:v>44.943256907135449</c:v>
                </c:pt>
                <c:pt idx="40">
                  <c:v>11.112431320651128</c:v>
                </c:pt>
                <c:pt idx="41">
                  <c:v>27.056049654077242</c:v>
                </c:pt>
                <c:pt idx="42">
                  <c:v>15.058047415061287</c:v>
                </c:pt>
                <c:pt idx="43">
                  <c:v>0</c:v>
                </c:pt>
                <c:pt idx="44">
                  <c:v>0</c:v>
                </c:pt>
                <c:pt idx="45">
                  <c:v>6.6153916486884823</c:v>
                </c:pt>
                <c:pt idx="46">
                  <c:v>7.4673944948501481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01-4F20-A843-18E669597C75}"/>
            </c:ext>
          </c:extLst>
        </c:ser>
        <c:ser>
          <c:idx val="2"/>
          <c:order val="2"/>
          <c:tx>
            <c:strRef>
              <c:f>[1]グラフ_都道府県!$Q$2</c:f>
              <c:strCache>
                <c:ptCount val="1"/>
                <c:pt idx="0">
                  <c:v>路面電車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[1]グラフ_都道府県!$N$3:$N$49</c:f>
              <c:strCache>
                <c:ptCount val="47"/>
                <c:pt idx="0">
                  <c:v>北海道</c:v>
                </c:pt>
                <c:pt idx="1">
                  <c:v>青森県</c:v>
                </c:pt>
                <c:pt idx="2">
                  <c:v>岩手県</c:v>
                </c:pt>
                <c:pt idx="3">
                  <c:v>宮城県</c:v>
                </c:pt>
                <c:pt idx="4">
                  <c:v>秋田県</c:v>
                </c:pt>
                <c:pt idx="5">
                  <c:v>山形県</c:v>
                </c:pt>
                <c:pt idx="6">
                  <c:v>福島県</c:v>
                </c:pt>
                <c:pt idx="7">
                  <c:v>茨城県</c:v>
                </c:pt>
                <c:pt idx="8">
                  <c:v>栃木県</c:v>
                </c:pt>
                <c:pt idx="9">
                  <c:v>群馬県</c:v>
                </c:pt>
                <c:pt idx="10">
                  <c:v>埼玉県</c:v>
                </c:pt>
                <c:pt idx="11">
                  <c:v>千葉県</c:v>
                </c:pt>
                <c:pt idx="12">
                  <c:v>東京都</c:v>
                </c:pt>
                <c:pt idx="13">
                  <c:v>神奈川県</c:v>
                </c:pt>
                <c:pt idx="14">
                  <c:v>新潟県</c:v>
                </c:pt>
                <c:pt idx="15">
                  <c:v>富山県</c:v>
                </c:pt>
                <c:pt idx="16">
                  <c:v>石川県</c:v>
                </c:pt>
                <c:pt idx="17">
                  <c:v>福井県</c:v>
                </c:pt>
                <c:pt idx="18">
                  <c:v>山梨県</c:v>
                </c:pt>
                <c:pt idx="19">
                  <c:v>長野県</c:v>
                </c:pt>
                <c:pt idx="20">
                  <c:v>岐阜県</c:v>
                </c:pt>
                <c:pt idx="21">
                  <c:v>静岡県</c:v>
                </c:pt>
                <c:pt idx="22">
                  <c:v>愛知県</c:v>
                </c:pt>
                <c:pt idx="23">
                  <c:v>三重県</c:v>
                </c:pt>
                <c:pt idx="24">
                  <c:v>滋賀県</c:v>
                </c:pt>
                <c:pt idx="25">
                  <c:v>京都府</c:v>
                </c:pt>
                <c:pt idx="26">
                  <c:v>大阪府</c:v>
                </c:pt>
                <c:pt idx="27">
                  <c:v>兵庫県</c:v>
                </c:pt>
                <c:pt idx="28">
                  <c:v>奈良県</c:v>
                </c:pt>
                <c:pt idx="29">
                  <c:v>和歌山県</c:v>
                </c:pt>
                <c:pt idx="30">
                  <c:v>鳥取県</c:v>
                </c:pt>
                <c:pt idx="31">
                  <c:v>島根県</c:v>
                </c:pt>
                <c:pt idx="32">
                  <c:v>岡山県</c:v>
                </c:pt>
                <c:pt idx="33">
                  <c:v>広島県</c:v>
                </c:pt>
                <c:pt idx="34">
                  <c:v>山口県</c:v>
                </c:pt>
                <c:pt idx="35">
                  <c:v>徳島県</c:v>
                </c:pt>
                <c:pt idx="36">
                  <c:v>香川県</c:v>
                </c:pt>
                <c:pt idx="37">
                  <c:v>愛媛県</c:v>
                </c:pt>
                <c:pt idx="38">
                  <c:v>高知県</c:v>
                </c:pt>
                <c:pt idx="39">
                  <c:v>福岡県</c:v>
                </c:pt>
                <c:pt idx="40">
                  <c:v>佐賀県</c:v>
                </c:pt>
                <c:pt idx="41">
                  <c:v>長崎県</c:v>
                </c:pt>
                <c:pt idx="42">
                  <c:v>熊本県</c:v>
                </c:pt>
                <c:pt idx="43">
                  <c:v>大分県</c:v>
                </c:pt>
                <c:pt idx="44">
                  <c:v>宮崎県</c:v>
                </c:pt>
                <c:pt idx="45">
                  <c:v>鹿児島県</c:v>
                </c:pt>
                <c:pt idx="46">
                  <c:v>沖縄県</c:v>
                </c:pt>
              </c:strCache>
            </c:strRef>
          </c:cat>
          <c:val>
            <c:numRef>
              <c:f>[1]グラフ_都道府県!$Q$3:$Q$49</c:f>
              <c:numCache>
                <c:formatCode>0.0_ </c:formatCode>
                <c:ptCount val="47"/>
                <c:pt idx="0">
                  <c:v>0.23629766049373541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2.264637356841118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7.7852171574682192</c:v>
                </c:pt>
                <c:pt idx="13">
                  <c:v>0</c:v>
                </c:pt>
                <c:pt idx="14">
                  <c:v>0</c:v>
                </c:pt>
                <c:pt idx="15">
                  <c:v>7.30415907410808</c:v>
                </c:pt>
                <c:pt idx="16">
                  <c:v>0</c:v>
                </c:pt>
                <c:pt idx="17">
                  <c:v>5.125378234682092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1.0467672001345429</c:v>
                </c:pt>
                <c:pt idx="23">
                  <c:v>0</c:v>
                </c:pt>
                <c:pt idx="24">
                  <c:v>4.7254678422255303</c:v>
                </c:pt>
                <c:pt idx="25">
                  <c:v>2.9161788300594078</c:v>
                </c:pt>
                <c:pt idx="26">
                  <c:v>9.5989125186320408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0.65234533680613638</c:v>
                </c:pt>
                <c:pt idx="33">
                  <c:v>4.1874369814791885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1.770730014322988</c:v>
                </c:pt>
                <c:pt idx="38">
                  <c:v>3.5553653554591107</c:v>
                </c:pt>
                <c:pt idx="39">
                  <c:v>0</c:v>
                </c:pt>
                <c:pt idx="40">
                  <c:v>0</c:v>
                </c:pt>
                <c:pt idx="41">
                  <c:v>2.8680845707314009</c:v>
                </c:pt>
                <c:pt idx="42">
                  <c:v>1.6330474825425874</c:v>
                </c:pt>
                <c:pt idx="43">
                  <c:v>0</c:v>
                </c:pt>
                <c:pt idx="44">
                  <c:v>0</c:v>
                </c:pt>
                <c:pt idx="45">
                  <c:v>1.4695669779015268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01-4F20-A843-18E669597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99"/>
        <c:axId val="1215568383"/>
        <c:axId val="1966709967"/>
      </c:barChart>
      <c:catAx>
        <c:axId val="121556838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66709967"/>
        <c:crosses val="autoZero"/>
        <c:auto val="1"/>
        <c:lblAlgn val="ctr"/>
        <c:lblOffset val="100"/>
        <c:tickLblSkip val="1"/>
        <c:noMultiLvlLbl val="0"/>
      </c:catAx>
      <c:valAx>
        <c:axId val="196670996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15568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都道府県別・鉄道種類別 人口</a:t>
            </a:r>
            <a:r>
              <a:rPr lang="en-US" altLang="ja-JP" sz="10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10</a:t>
            </a:r>
            <a:r>
              <a:rPr lang="ja-JP" altLang="en-US" sz="10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万人当たり路線延長（</a:t>
            </a:r>
            <a:r>
              <a:rPr lang="en-US" altLang="ja-JP" sz="10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km</a:t>
            </a:r>
            <a:r>
              <a:rPr lang="ja-JP" altLang="en-US" sz="10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）</a:t>
            </a:r>
            <a:endParaRPr lang="en-US" altLang="ja-JP" sz="10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[1]グラフ_都道府県!$V$2</c:f>
              <c:strCache>
                <c:ptCount val="1"/>
                <c:pt idx="0">
                  <c:v>ＪＲ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[1]グラフ_都道府県!$U$3:$U$49</c:f>
              <c:strCache>
                <c:ptCount val="47"/>
                <c:pt idx="0">
                  <c:v>北海道</c:v>
                </c:pt>
                <c:pt idx="1">
                  <c:v>青森県</c:v>
                </c:pt>
                <c:pt idx="2">
                  <c:v>岩手県</c:v>
                </c:pt>
                <c:pt idx="3">
                  <c:v>宮城県</c:v>
                </c:pt>
                <c:pt idx="4">
                  <c:v>秋田県</c:v>
                </c:pt>
                <c:pt idx="5">
                  <c:v>山形県</c:v>
                </c:pt>
                <c:pt idx="6">
                  <c:v>福島県</c:v>
                </c:pt>
                <c:pt idx="7">
                  <c:v>茨城県</c:v>
                </c:pt>
                <c:pt idx="8">
                  <c:v>栃木県</c:v>
                </c:pt>
                <c:pt idx="9">
                  <c:v>群馬県</c:v>
                </c:pt>
                <c:pt idx="10">
                  <c:v>埼玉県</c:v>
                </c:pt>
                <c:pt idx="11">
                  <c:v>千葉県</c:v>
                </c:pt>
                <c:pt idx="12">
                  <c:v>東京都</c:v>
                </c:pt>
                <c:pt idx="13">
                  <c:v>神奈川県</c:v>
                </c:pt>
                <c:pt idx="14">
                  <c:v>新潟県</c:v>
                </c:pt>
                <c:pt idx="15">
                  <c:v>富山県</c:v>
                </c:pt>
                <c:pt idx="16">
                  <c:v>石川県</c:v>
                </c:pt>
                <c:pt idx="17">
                  <c:v>福井県</c:v>
                </c:pt>
                <c:pt idx="18">
                  <c:v>山梨県</c:v>
                </c:pt>
                <c:pt idx="19">
                  <c:v>長野県</c:v>
                </c:pt>
                <c:pt idx="20">
                  <c:v>岐阜県</c:v>
                </c:pt>
                <c:pt idx="21">
                  <c:v>静岡県</c:v>
                </c:pt>
                <c:pt idx="22">
                  <c:v>愛知県</c:v>
                </c:pt>
                <c:pt idx="23">
                  <c:v>三重県</c:v>
                </c:pt>
                <c:pt idx="24">
                  <c:v>滋賀県</c:v>
                </c:pt>
                <c:pt idx="25">
                  <c:v>京都府</c:v>
                </c:pt>
                <c:pt idx="26">
                  <c:v>大阪府</c:v>
                </c:pt>
                <c:pt idx="27">
                  <c:v>兵庫県</c:v>
                </c:pt>
                <c:pt idx="28">
                  <c:v>奈良県</c:v>
                </c:pt>
                <c:pt idx="29">
                  <c:v>和歌山県</c:v>
                </c:pt>
                <c:pt idx="30">
                  <c:v>鳥取県</c:v>
                </c:pt>
                <c:pt idx="31">
                  <c:v>島根県</c:v>
                </c:pt>
                <c:pt idx="32">
                  <c:v>岡山県</c:v>
                </c:pt>
                <c:pt idx="33">
                  <c:v>広島県</c:v>
                </c:pt>
                <c:pt idx="34">
                  <c:v>山口県</c:v>
                </c:pt>
                <c:pt idx="35">
                  <c:v>徳島県</c:v>
                </c:pt>
                <c:pt idx="36">
                  <c:v>香川県</c:v>
                </c:pt>
                <c:pt idx="37">
                  <c:v>愛媛県</c:v>
                </c:pt>
                <c:pt idx="38">
                  <c:v>高知県</c:v>
                </c:pt>
                <c:pt idx="39">
                  <c:v>福岡県</c:v>
                </c:pt>
                <c:pt idx="40">
                  <c:v>佐賀県</c:v>
                </c:pt>
                <c:pt idx="41">
                  <c:v>長崎県</c:v>
                </c:pt>
                <c:pt idx="42">
                  <c:v>熊本県</c:v>
                </c:pt>
                <c:pt idx="43">
                  <c:v>大分県</c:v>
                </c:pt>
                <c:pt idx="44">
                  <c:v>宮崎県</c:v>
                </c:pt>
                <c:pt idx="45">
                  <c:v>鹿児島県</c:v>
                </c:pt>
                <c:pt idx="46">
                  <c:v>沖縄県</c:v>
                </c:pt>
              </c:strCache>
            </c:strRef>
          </c:cat>
          <c:val>
            <c:numRef>
              <c:f>[1]グラフ_都道府県!$V$3:$V$49</c:f>
              <c:numCache>
                <c:formatCode>0.0_ </c:formatCode>
                <c:ptCount val="47"/>
                <c:pt idx="0">
                  <c:v>38.811785904183544</c:v>
                </c:pt>
                <c:pt idx="1">
                  <c:v>25.982242096828394</c:v>
                </c:pt>
                <c:pt idx="2">
                  <c:v>42.786654484715008</c:v>
                </c:pt>
                <c:pt idx="3">
                  <c:v>16.83022038265922</c:v>
                </c:pt>
                <c:pt idx="4">
                  <c:v>50.640644834507896</c:v>
                </c:pt>
                <c:pt idx="5">
                  <c:v>41.994256699502913</c:v>
                </c:pt>
                <c:pt idx="6">
                  <c:v>35.295381943232208</c:v>
                </c:pt>
                <c:pt idx="7">
                  <c:v>9.8488703732705414</c:v>
                </c:pt>
                <c:pt idx="8">
                  <c:v>11.695805697034782</c:v>
                </c:pt>
                <c:pt idx="9">
                  <c:v>11.176880115104352</c:v>
                </c:pt>
                <c:pt idx="10">
                  <c:v>3.4598656321883685</c:v>
                </c:pt>
                <c:pt idx="11">
                  <c:v>9.1922800295330713</c:v>
                </c:pt>
                <c:pt idx="12">
                  <c:v>2.1430004312482267</c:v>
                </c:pt>
                <c:pt idx="13">
                  <c:v>3.1748002698180224</c:v>
                </c:pt>
                <c:pt idx="14">
                  <c:v>28.8984278180979</c:v>
                </c:pt>
                <c:pt idx="15">
                  <c:v>8.5876302407968961</c:v>
                </c:pt>
                <c:pt idx="16">
                  <c:v>5.2473850489966676</c:v>
                </c:pt>
                <c:pt idx="17">
                  <c:v>17.912195529057993</c:v>
                </c:pt>
                <c:pt idx="18">
                  <c:v>23.039134589505341</c:v>
                </c:pt>
                <c:pt idx="19">
                  <c:v>26.271489752740585</c:v>
                </c:pt>
                <c:pt idx="20">
                  <c:v>15.390738155858621</c:v>
                </c:pt>
                <c:pt idx="21">
                  <c:v>8.1193393596062116</c:v>
                </c:pt>
                <c:pt idx="22">
                  <c:v>2.9738618201199483</c:v>
                </c:pt>
                <c:pt idx="23">
                  <c:v>19.191822190487919</c:v>
                </c:pt>
                <c:pt idx="24">
                  <c:v>15.852109139012882</c:v>
                </c:pt>
                <c:pt idx="25">
                  <c:v>9.6956386654135418</c:v>
                </c:pt>
                <c:pt idx="26">
                  <c:v>2.2474890200318298</c:v>
                </c:pt>
                <c:pt idx="27">
                  <c:v>9.4021557540143625</c:v>
                </c:pt>
                <c:pt idx="28">
                  <c:v>7.0610725926462825</c:v>
                </c:pt>
                <c:pt idx="29">
                  <c:v>28.61495538617622</c:v>
                </c:pt>
                <c:pt idx="30">
                  <c:v>43.386332301542986</c:v>
                </c:pt>
                <c:pt idx="31">
                  <c:v>47.04317818114631</c:v>
                </c:pt>
                <c:pt idx="32">
                  <c:v>26.168111957433467</c:v>
                </c:pt>
                <c:pt idx="33">
                  <c:v>17.309770825609299</c:v>
                </c:pt>
                <c:pt idx="34">
                  <c:v>39.282922732905185</c:v>
                </c:pt>
                <c:pt idx="35">
                  <c:v>30.615001688534228</c:v>
                </c:pt>
                <c:pt idx="36">
                  <c:v>18.772546840600938</c:v>
                </c:pt>
                <c:pt idx="37">
                  <c:v>21.924783550999706</c:v>
                </c:pt>
                <c:pt idx="38">
                  <c:v>25.277104147777308</c:v>
                </c:pt>
                <c:pt idx="39">
                  <c:v>8.2552158488429104</c:v>
                </c:pt>
                <c:pt idx="40">
                  <c:v>24.960009464632101</c:v>
                </c:pt>
                <c:pt idx="41">
                  <c:v>10.997647672018271</c:v>
                </c:pt>
                <c:pt idx="42">
                  <c:v>14.375185885528454</c:v>
                </c:pt>
                <c:pt idx="43">
                  <c:v>32.491822766698817</c:v>
                </c:pt>
                <c:pt idx="44">
                  <c:v>29.497576609796784</c:v>
                </c:pt>
                <c:pt idx="45">
                  <c:v>16.017883766848669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2D-481E-8CEF-60295CA6EE6F}"/>
            </c:ext>
          </c:extLst>
        </c:ser>
        <c:ser>
          <c:idx val="1"/>
          <c:order val="1"/>
          <c:tx>
            <c:strRef>
              <c:f>[1]グラフ_都道府県!$W$2</c:f>
              <c:strCache>
                <c:ptCount val="1"/>
                <c:pt idx="0">
                  <c:v>民鉄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[1]グラフ_都道府県!$U$3:$U$49</c:f>
              <c:strCache>
                <c:ptCount val="47"/>
                <c:pt idx="0">
                  <c:v>北海道</c:v>
                </c:pt>
                <c:pt idx="1">
                  <c:v>青森県</c:v>
                </c:pt>
                <c:pt idx="2">
                  <c:v>岩手県</c:v>
                </c:pt>
                <c:pt idx="3">
                  <c:v>宮城県</c:v>
                </c:pt>
                <c:pt idx="4">
                  <c:v>秋田県</c:v>
                </c:pt>
                <c:pt idx="5">
                  <c:v>山形県</c:v>
                </c:pt>
                <c:pt idx="6">
                  <c:v>福島県</c:v>
                </c:pt>
                <c:pt idx="7">
                  <c:v>茨城県</c:v>
                </c:pt>
                <c:pt idx="8">
                  <c:v>栃木県</c:v>
                </c:pt>
                <c:pt idx="9">
                  <c:v>群馬県</c:v>
                </c:pt>
                <c:pt idx="10">
                  <c:v>埼玉県</c:v>
                </c:pt>
                <c:pt idx="11">
                  <c:v>千葉県</c:v>
                </c:pt>
                <c:pt idx="12">
                  <c:v>東京都</c:v>
                </c:pt>
                <c:pt idx="13">
                  <c:v>神奈川県</c:v>
                </c:pt>
                <c:pt idx="14">
                  <c:v>新潟県</c:v>
                </c:pt>
                <c:pt idx="15">
                  <c:v>富山県</c:v>
                </c:pt>
                <c:pt idx="16">
                  <c:v>石川県</c:v>
                </c:pt>
                <c:pt idx="17">
                  <c:v>福井県</c:v>
                </c:pt>
                <c:pt idx="18">
                  <c:v>山梨県</c:v>
                </c:pt>
                <c:pt idx="19">
                  <c:v>長野県</c:v>
                </c:pt>
                <c:pt idx="20">
                  <c:v>岐阜県</c:v>
                </c:pt>
                <c:pt idx="21">
                  <c:v>静岡県</c:v>
                </c:pt>
                <c:pt idx="22">
                  <c:v>愛知県</c:v>
                </c:pt>
                <c:pt idx="23">
                  <c:v>三重県</c:v>
                </c:pt>
                <c:pt idx="24">
                  <c:v>滋賀県</c:v>
                </c:pt>
                <c:pt idx="25">
                  <c:v>京都府</c:v>
                </c:pt>
                <c:pt idx="26">
                  <c:v>大阪府</c:v>
                </c:pt>
                <c:pt idx="27">
                  <c:v>兵庫県</c:v>
                </c:pt>
                <c:pt idx="28">
                  <c:v>奈良県</c:v>
                </c:pt>
                <c:pt idx="29">
                  <c:v>和歌山県</c:v>
                </c:pt>
                <c:pt idx="30">
                  <c:v>鳥取県</c:v>
                </c:pt>
                <c:pt idx="31">
                  <c:v>島根県</c:v>
                </c:pt>
                <c:pt idx="32">
                  <c:v>岡山県</c:v>
                </c:pt>
                <c:pt idx="33">
                  <c:v>広島県</c:v>
                </c:pt>
                <c:pt idx="34">
                  <c:v>山口県</c:v>
                </c:pt>
                <c:pt idx="35">
                  <c:v>徳島県</c:v>
                </c:pt>
                <c:pt idx="36">
                  <c:v>香川県</c:v>
                </c:pt>
                <c:pt idx="37">
                  <c:v>愛媛県</c:v>
                </c:pt>
                <c:pt idx="38">
                  <c:v>高知県</c:v>
                </c:pt>
                <c:pt idx="39">
                  <c:v>福岡県</c:v>
                </c:pt>
                <c:pt idx="40">
                  <c:v>佐賀県</c:v>
                </c:pt>
                <c:pt idx="41">
                  <c:v>長崎県</c:v>
                </c:pt>
                <c:pt idx="42">
                  <c:v>熊本県</c:v>
                </c:pt>
                <c:pt idx="43">
                  <c:v>大分県</c:v>
                </c:pt>
                <c:pt idx="44">
                  <c:v>宮崎県</c:v>
                </c:pt>
                <c:pt idx="45">
                  <c:v>鹿児島県</c:v>
                </c:pt>
                <c:pt idx="46">
                  <c:v>沖縄県</c:v>
                </c:pt>
              </c:strCache>
            </c:strRef>
          </c:cat>
          <c:val>
            <c:numRef>
              <c:f>[1]グラフ_都道府県!$W$3:$W$49</c:f>
              <c:numCache>
                <c:formatCode>0.0_ </c:formatCode>
                <c:ptCount val="47"/>
                <c:pt idx="0">
                  <c:v>1.6451741698046973</c:v>
                </c:pt>
                <c:pt idx="1">
                  <c:v>14.030229792953705</c:v>
                </c:pt>
                <c:pt idx="2">
                  <c:v>20.221984677836392</c:v>
                </c:pt>
                <c:pt idx="3">
                  <c:v>2.7882759135984601</c:v>
                </c:pt>
                <c:pt idx="4">
                  <c:v>12.236556046782603</c:v>
                </c:pt>
                <c:pt idx="5">
                  <c:v>2.8701521590746299</c:v>
                </c:pt>
                <c:pt idx="6">
                  <c:v>5.4418837063156795</c:v>
                </c:pt>
                <c:pt idx="7">
                  <c:v>5.5457098320933076</c:v>
                </c:pt>
                <c:pt idx="8">
                  <c:v>10.555540036810465</c:v>
                </c:pt>
                <c:pt idx="9">
                  <c:v>9.1548184476383501</c:v>
                </c:pt>
                <c:pt idx="10">
                  <c:v>4.9646244638187884</c:v>
                </c:pt>
                <c:pt idx="11">
                  <c:v>5.4960474056723871</c:v>
                </c:pt>
                <c:pt idx="12">
                  <c:v>5.0777876980214547</c:v>
                </c:pt>
                <c:pt idx="13">
                  <c:v>3.9172220305484147</c:v>
                </c:pt>
                <c:pt idx="14">
                  <c:v>7.1208828350153901</c:v>
                </c:pt>
                <c:pt idx="15">
                  <c:v>18.284541956332252</c:v>
                </c:pt>
                <c:pt idx="16">
                  <c:v>10.663596244148037</c:v>
                </c:pt>
                <c:pt idx="17">
                  <c:v>17.254842129558995</c:v>
                </c:pt>
                <c:pt idx="18">
                  <c:v>3.275290317960823</c:v>
                </c:pt>
                <c:pt idx="19">
                  <c:v>7.858453885257453</c:v>
                </c:pt>
                <c:pt idx="20">
                  <c:v>11.669636567071402</c:v>
                </c:pt>
                <c:pt idx="21">
                  <c:v>6.5030515781946621</c:v>
                </c:pt>
                <c:pt idx="22">
                  <c:v>8.0164642226660821</c:v>
                </c:pt>
                <c:pt idx="23">
                  <c:v>17.04128334126063</c:v>
                </c:pt>
                <c:pt idx="24">
                  <c:v>5.2601495461973249</c:v>
                </c:pt>
                <c:pt idx="25">
                  <c:v>9.0995765464858245</c:v>
                </c:pt>
                <c:pt idx="26">
                  <c:v>5.7390368631604316</c:v>
                </c:pt>
                <c:pt idx="27">
                  <c:v>6.1221203578699512</c:v>
                </c:pt>
                <c:pt idx="28">
                  <c:v>12.506408209151868</c:v>
                </c:pt>
                <c:pt idx="29">
                  <c:v>6.9229468536198322</c:v>
                </c:pt>
                <c:pt idx="30">
                  <c:v>5.8819277674478281</c:v>
                </c:pt>
                <c:pt idx="31">
                  <c:v>6.3025422945914782</c:v>
                </c:pt>
                <c:pt idx="32">
                  <c:v>2.9875049776745999</c:v>
                </c:pt>
                <c:pt idx="33">
                  <c:v>0.94235029299546869</c:v>
                </c:pt>
                <c:pt idx="34">
                  <c:v>2.4372997014289242</c:v>
                </c:pt>
                <c:pt idx="35">
                  <c:v>1.2076841509869241</c:v>
                </c:pt>
                <c:pt idx="36">
                  <c:v>6.3015393940924644</c:v>
                </c:pt>
                <c:pt idx="37">
                  <c:v>2.5309381416962768</c:v>
                </c:pt>
                <c:pt idx="38">
                  <c:v>16.011666934190565</c:v>
                </c:pt>
                <c:pt idx="39">
                  <c:v>4.3641803437987203</c:v>
                </c:pt>
                <c:pt idx="40">
                  <c:v>3.342444684894299</c:v>
                </c:pt>
                <c:pt idx="41">
                  <c:v>8.5168446343375876</c:v>
                </c:pt>
                <c:pt idx="42">
                  <c:v>6.4184511198003111</c:v>
                </c:pt>
                <c:pt idx="43">
                  <c:v>0</c:v>
                </c:pt>
                <c:pt idx="44">
                  <c:v>0</c:v>
                </c:pt>
                <c:pt idx="45">
                  <c:v>3.8265871496786414</c:v>
                </c:pt>
                <c:pt idx="46">
                  <c:v>1.1615149780576226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2D-481E-8CEF-60295CA6EE6F}"/>
            </c:ext>
          </c:extLst>
        </c:ser>
        <c:ser>
          <c:idx val="2"/>
          <c:order val="2"/>
          <c:tx>
            <c:strRef>
              <c:f>[1]グラフ_都道府県!$X$2</c:f>
              <c:strCache>
                <c:ptCount val="1"/>
                <c:pt idx="0">
                  <c:v>路面電車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[1]グラフ_都道府県!$U$3:$U$49</c:f>
              <c:strCache>
                <c:ptCount val="47"/>
                <c:pt idx="0">
                  <c:v>北海道</c:v>
                </c:pt>
                <c:pt idx="1">
                  <c:v>青森県</c:v>
                </c:pt>
                <c:pt idx="2">
                  <c:v>岩手県</c:v>
                </c:pt>
                <c:pt idx="3">
                  <c:v>宮城県</c:v>
                </c:pt>
                <c:pt idx="4">
                  <c:v>秋田県</c:v>
                </c:pt>
                <c:pt idx="5">
                  <c:v>山形県</c:v>
                </c:pt>
                <c:pt idx="6">
                  <c:v>福島県</c:v>
                </c:pt>
                <c:pt idx="7">
                  <c:v>茨城県</c:v>
                </c:pt>
                <c:pt idx="8">
                  <c:v>栃木県</c:v>
                </c:pt>
                <c:pt idx="9">
                  <c:v>群馬県</c:v>
                </c:pt>
                <c:pt idx="10">
                  <c:v>埼玉県</c:v>
                </c:pt>
                <c:pt idx="11">
                  <c:v>千葉県</c:v>
                </c:pt>
                <c:pt idx="12">
                  <c:v>東京都</c:v>
                </c:pt>
                <c:pt idx="13">
                  <c:v>神奈川県</c:v>
                </c:pt>
                <c:pt idx="14">
                  <c:v>新潟県</c:v>
                </c:pt>
                <c:pt idx="15">
                  <c:v>富山県</c:v>
                </c:pt>
                <c:pt idx="16">
                  <c:v>石川県</c:v>
                </c:pt>
                <c:pt idx="17">
                  <c:v>福井県</c:v>
                </c:pt>
                <c:pt idx="18">
                  <c:v>山梨県</c:v>
                </c:pt>
                <c:pt idx="19">
                  <c:v>長野県</c:v>
                </c:pt>
                <c:pt idx="20">
                  <c:v>岐阜県</c:v>
                </c:pt>
                <c:pt idx="21">
                  <c:v>静岡県</c:v>
                </c:pt>
                <c:pt idx="22">
                  <c:v>愛知県</c:v>
                </c:pt>
                <c:pt idx="23">
                  <c:v>三重県</c:v>
                </c:pt>
                <c:pt idx="24">
                  <c:v>滋賀県</c:v>
                </c:pt>
                <c:pt idx="25">
                  <c:v>京都府</c:v>
                </c:pt>
                <c:pt idx="26">
                  <c:v>大阪府</c:v>
                </c:pt>
                <c:pt idx="27">
                  <c:v>兵庫県</c:v>
                </c:pt>
                <c:pt idx="28">
                  <c:v>奈良県</c:v>
                </c:pt>
                <c:pt idx="29">
                  <c:v>和歌山県</c:v>
                </c:pt>
                <c:pt idx="30">
                  <c:v>鳥取県</c:v>
                </c:pt>
                <c:pt idx="31">
                  <c:v>島根県</c:v>
                </c:pt>
                <c:pt idx="32">
                  <c:v>岡山県</c:v>
                </c:pt>
                <c:pt idx="33">
                  <c:v>広島県</c:v>
                </c:pt>
                <c:pt idx="34">
                  <c:v>山口県</c:v>
                </c:pt>
                <c:pt idx="35">
                  <c:v>徳島県</c:v>
                </c:pt>
                <c:pt idx="36">
                  <c:v>香川県</c:v>
                </c:pt>
                <c:pt idx="37">
                  <c:v>愛媛県</c:v>
                </c:pt>
                <c:pt idx="38">
                  <c:v>高知県</c:v>
                </c:pt>
                <c:pt idx="39">
                  <c:v>福岡県</c:v>
                </c:pt>
                <c:pt idx="40">
                  <c:v>佐賀県</c:v>
                </c:pt>
                <c:pt idx="41">
                  <c:v>長崎県</c:v>
                </c:pt>
                <c:pt idx="42">
                  <c:v>熊本県</c:v>
                </c:pt>
                <c:pt idx="43">
                  <c:v>大分県</c:v>
                </c:pt>
                <c:pt idx="44">
                  <c:v>宮崎県</c:v>
                </c:pt>
                <c:pt idx="45">
                  <c:v>鹿児島県</c:v>
                </c:pt>
                <c:pt idx="46">
                  <c:v>沖縄県</c:v>
                </c:pt>
              </c:strCache>
            </c:strRef>
          </c:cat>
          <c:val>
            <c:numRef>
              <c:f>[1]グラフ_都道府県!$X$3:$X$49</c:f>
              <c:numCache>
                <c:formatCode>0.0_ </c:formatCode>
                <c:ptCount val="47"/>
                <c:pt idx="0">
                  <c:v>0.37731017066523959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0.7506934292598697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0.12159377612991946</c:v>
                </c:pt>
                <c:pt idx="13">
                  <c:v>0</c:v>
                </c:pt>
                <c:pt idx="14">
                  <c:v>0</c:v>
                </c:pt>
                <c:pt idx="15">
                  <c:v>2.9981233342417091</c:v>
                </c:pt>
                <c:pt idx="16">
                  <c:v>0</c:v>
                </c:pt>
                <c:pt idx="17">
                  <c:v>2.8007610225033681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7.1793981105521237E-2</c:v>
                </c:pt>
                <c:pt idx="23">
                  <c:v>0</c:v>
                </c:pt>
                <c:pt idx="24">
                  <c:v>1.3429446594180858</c:v>
                </c:pt>
                <c:pt idx="25">
                  <c:v>0.52170465930746324</c:v>
                </c:pt>
                <c:pt idx="26">
                  <c:v>0.20694333414236873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0.24575944487278337</c:v>
                </c:pt>
                <c:pt idx="33">
                  <c:v>1.2682778381413453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0.7529735751299218</c:v>
                </c:pt>
                <c:pt idx="38">
                  <c:v>3.652207361390083</c:v>
                </c:pt>
                <c:pt idx="39">
                  <c:v>0</c:v>
                </c:pt>
                <c:pt idx="40">
                  <c:v>0</c:v>
                </c:pt>
                <c:pt idx="41">
                  <c:v>0.90283064229145871</c:v>
                </c:pt>
                <c:pt idx="42">
                  <c:v>0.69608197889778578</c:v>
                </c:pt>
                <c:pt idx="43">
                  <c:v>0</c:v>
                </c:pt>
                <c:pt idx="44">
                  <c:v>0</c:v>
                </c:pt>
                <c:pt idx="45">
                  <c:v>0.85005188080510952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2D-481E-8CEF-60295CA6E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99"/>
        <c:axId val="1215568383"/>
        <c:axId val="1966709967"/>
      </c:barChart>
      <c:catAx>
        <c:axId val="121556838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66709967"/>
        <c:crosses val="autoZero"/>
        <c:auto val="1"/>
        <c:lblAlgn val="ctr"/>
        <c:lblOffset val="100"/>
        <c:tickLblSkip val="1"/>
        <c:noMultiLvlLbl val="0"/>
      </c:catAx>
      <c:valAx>
        <c:axId val="196670996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15568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都道府県別・鉄道種類別 列車運行距離（</a:t>
            </a:r>
            <a:r>
              <a:rPr lang="en-US" altLang="ja-JP" sz="10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km</a:t>
            </a:r>
            <a:r>
              <a:rPr lang="ja-JP" altLang="en-US" sz="10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）</a:t>
            </a:r>
            <a:endParaRPr lang="en-US" altLang="ja-JP" sz="10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[1]グラフ_都道府県!$H$2</c:f>
              <c:strCache>
                <c:ptCount val="1"/>
                <c:pt idx="0">
                  <c:v>ＪＲ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[1]グラフ_都道府県!$G$3:$G$49</c:f>
              <c:strCache>
                <c:ptCount val="47"/>
                <c:pt idx="0">
                  <c:v>北海道</c:v>
                </c:pt>
                <c:pt idx="1">
                  <c:v>青森県</c:v>
                </c:pt>
                <c:pt idx="2">
                  <c:v>岩手県</c:v>
                </c:pt>
                <c:pt idx="3">
                  <c:v>宮城県</c:v>
                </c:pt>
                <c:pt idx="4">
                  <c:v>秋田県</c:v>
                </c:pt>
                <c:pt idx="5">
                  <c:v>山形県</c:v>
                </c:pt>
                <c:pt idx="6">
                  <c:v>福島県</c:v>
                </c:pt>
                <c:pt idx="7">
                  <c:v>茨城県</c:v>
                </c:pt>
                <c:pt idx="8">
                  <c:v>栃木県</c:v>
                </c:pt>
                <c:pt idx="9">
                  <c:v>群馬県</c:v>
                </c:pt>
                <c:pt idx="10">
                  <c:v>埼玉県</c:v>
                </c:pt>
                <c:pt idx="11">
                  <c:v>千葉県</c:v>
                </c:pt>
                <c:pt idx="12">
                  <c:v>東京都</c:v>
                </c:pt>
                <c:pt idx="13">
                  <c:v>神奈川県</c:v>
                </c:pt>
                <c:pt idx="14">
                  <c:v>新潟県</c:v>
                </c:pt>
                <c:pt idx="15">
                  <c:v>富山県</c:v>
                </c:pt>
                <c:pt idx="16">
                  <c:v>石川県</c:v>
                </c:pt>
                <c:pt idx="17">
                  <c:v>福井県</c:v>
                </c:pt>
                <c:pt idx="18">
                  <c:v>山梨県</c:v>
                </c:pt>
                <c:pt idx="19">
                  <c:v>長野県</c:v>
                </c:pt>
                <c:pt idx="20">
                  <c:v>岐阜県</c:v>
                </c:pt>
                <c:pt idx="21">
                  <c:v>静岡県</c:v>
                </c:pt>
                <c:pt idx="22">
                  <c:v>愛知県</c:v>
                </c:pt>
                <c:pt idx="23">
                  <c:v>三重県</c:v>
                </c:pt>
                <c:pt idx="24">
                  <c:v>滋賀県</c:v>
                </c:pt>
                <c:pt idx="25">
                  <c:v>京都府</c:v>
                </c:pt>
                <c:pt idx="26">
                  <c:v>大阪府</c:v>
                </c:pt>
                <c:pt idx="27">
                  <c:v>兵庫県</c:v>
                </c:pt>
                <c:pt idx="28">
                  <c:v>奈良県</c:v>
                </c:pt>
                <c:pt idx="29">
                  <c:v>和歌山県</c:v>
                </c:pt>
                <c:pt idx="30">
                  <c:v>鳥取県</c:v>
                </c:pt>
                <c:pt idx="31">
                  <c:v>島根県</c:v>
                </c:pt>
                <c:pt idx="32">
                  <c:v>岡山県</c:v>
                </c:pt>
                <c:pt idx="33">
                  <c:v>広島県</c:v>
                </c:pt>
                <c:pt idx="34">
                  <c:v>山口県</c:v>
                </c:pt>
                <c:pt idx="35">
                  <c:v>徳島県</c:v>
                </c:pt>
                <c:pt idx="36">
                  <c:v>香川県</c:v>
                </c:pt>
                <c:pt idx="37">
                  <c:v>愛媛県</c:v>
                </c:pt>
                <c:pt idx="38">
                  <c:v>高知県</c:v>
                </c:pt>
                <c:pt idx="39">
                  <c:v>福岡県</c:v>
                </c:pt>
                <c:pt idx="40">
                  <c:v>佐賀県</c:v>
                </c:pt>
                <c:pt idx="41">
                  <c:v>長崎県</c:v>
                </c:pt>
                <c:pt idx="42">
                  <c:v>熊本県</c:v>
                </c:pt>
                <c:pt idx="43">
                  <c:v>大分県</c:v>
                </c:pt>
                <c:pt idx="44">
                  <c:v>宮崎県</c:v>
                </c:pt>
                <c:pt idx="45">
                  <c:v>鹿児島県</c:v>
                </c:pt>
                <c:pt idx="46">
                  <c:v>沖縄県</c:v>
                </c:pt>
              </c:strCache>
            </c:strRef>
          </c:cat>
          <c:val>
            <c:numRef>
              <c:f>[1]グラフ_都道府県!$H$3:$H$49</c:f>
              <c:numCache>
                <c:formatCode>#,##0_ </c:formatCode>
                <c:ptCount val="47"/>
                <c:pt idx="0">
                  <c:v>56186</c:v>
                </c:pt>
                <c:pt idx="1">
                  <c:v>6502</c:v>
                </c:pt>
                <c:pt idx="2">
                  <c:v>11946</c:v>
                </c:pt>
                <c:pt idx="3">
                  <c:v>23285</c:v>
                </c:pt>
                <c:pt idx="4">
                  <c:v>12544</c:v>
                </c:pt>
                <c:pt idx="5">
                  <c:v>10796</c:v>
                </c:pt>
                <c:pt idx="6">
                  <c:v>17760</c:v>
                </c:pt>
                <c:pt idx="7">
                  <c:v>19887</c:v>
                </c:pt>
                <c:pt idx="8">
                  <c:v>16592</c:v>
                </c:pt>
                <c:pt idx="9">
                  <c:v>10885</c:v>
                </c:pt>
                <c:pt idx="10">
                  <c:v>52819</c:v>
                </c:pt>
                <c:pt idx="11">
                  <c:v>76346</c:v>
                </c:pt>
                <c:pt idx="12">
                  <c:v>136625</c:v>
                </c:pt>
                <c:pt idx="13">
                  <c:v>73756</c:v>
                </c:pt>
                <c:pt idx="14">
                  <c:v>21600</c:v>
                </c:pt>
                <c:pt idx="15">
                  <c:v>3028</c:v>
                </c:pt>
                <c:pt idx="16">
                  <c:v>2609</c:v>
                </c:pt>
                <c:pt idx="17">
                  <c:v>2855</c:v>
                </c:pt>
                <c:pt idx="18">
                  <c:v>10130</c:v>
                </c:pt>
                <c:pt idx="19">
                  <c:v>18439</c:v>
                </c:pt>
                <c:pt idx="20">
                  <c:v>17993</c:v>
                </c:pt>
                <c:pt idx="21">
                  <c:v>31073</c:v>
                </c:pt>
                <c:pt idx="22">
                  <c:v>43547</c:v>
                </c:pt>
                <c:pt idx="23">
                  <c:v>13908</c:v>
                </c:pt>
                <c:pt idx="24">
                  <c:v>23868</c:v>
                </c:pt>
                <c:pt idx="25">
                  <c:v>26768</c:v>
                </c:pt>
                <c:pt idx="26">
                  <c:v>69239</c:v>
                </c:pt>
                <c:pt idx="27">
                  <c:v>66308</c:v>
                </c:pt>
                <c:pt idx="28">
                  <c:v>8573</c:v>
                </c:pt>
                <c:pt idx="29">
                  <c:v>11702</c:v>
                </c:pt>
                <c:pt idx="30">
                  <c:v>7085</c:v>
                </c:pt>
                <c:pt idx="31">
                  <c:v>7321</c:v>
                </c:pt>
                <c:pt idx="32">
                  <c:v>25808</c:v>
                </c:pt>
                <c:pt idx="33">
                  <c:v>31079</c:v>
                </c:pt>
                <c:pt idx="34">
                  <c:v>19687</c:v>
                </c:pt>
                <c:pt idx="35">
                  <c:v>7243</c:v>
                </c:pt>
                <c:pt idx="36">
                  <c:v>10320</c:v>
                </c:pt>
                <c:pt idx="37">
                  <c:v>8016</c:v>
                </c:pt>
                <c:pt idx="38">
                  <c:v>3944</c:v>
                </c:pt>
                <c:pt idx="39">
                  <c:v>42538</c:v>
                </c:pt>
                <c:pt idx="40">
                  <c:v>10384</c:v>
                </c:pt>
                <c:pt idx="41">
                  <c:v>6601</c:v>
                </c:pt>
                <c:pt idx="42">
                  <c:v>10911</c:v>
                </c:pt>
                <c:pt idx="43">
                  <c:v>13480</c:v>
                </c:pt>
                <c:pt idx="44">
                  <c:v>8777</c:v>
                </c:pt>
                <c:pt idx="45">
                  <c:v>10560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10-4963-9113-FE3987DC61FC}"/>
            </c:ext>
          </c:extLst>
        </c:ser>
        <c:ser>
          <c:idx val="1"/>
          <c:order val="1"/>
          <c:tx>
            <c:strRef>
              <c:f>[1]グラフ_都道府県!$I$2</c:f>
              <c:strCache>
                <c:ptCount val="1"/>
                <c:pt idx="0">
                  <c:v>民鉄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[1]グラフ_都道府県!$G$3:$G$49</c:f>
              <c:strCache>
                <c:ptCount val="47"/>
                <c:pt idx="0">
                  <c:v>北海道</c:v>
                </c:pt>
                <c:pt idx="1">
                  <c:v>青森県</c:v>
                </c:pt>
                <c:pt idx="2">
                  <c:v>岩手県</c:v>
                </c:pt>
                <c:pt idx="3">
                  <c:v>宮城県</c:v>
                </c:pt>
                <c:pt idx="4">
                  <c:v>秋田県</c:v>
                </c:pt>
                <c:pt idx="5">
                  <c:v>山形県</c:v>
                </c:pt>
                <c:pt idx="6">
                  <c:v>福島県</c:v>
                </c:pt>
                <c:pt idx="7">
                  <c:v>茨城県</c:v>
                </c:pt>
                <c:pt idx="8">
                  <c:v>栃木県</c:v>
                </c:pt>
                <c:pt idx="9">
                  <c:v>群馬県</c:v>
                </c:pt>
                <c:pt idx="10">
                  <c:v>埼玉県</c:v>
                </c:pt>
                <c:pt idx="11">
                  <c:v>千葉県</c:v>
                </c:pt>
                <c:pt idx="12">
                  <c:v>東京都</c:v>
                </c:pt>
                <c:pt idx="13">
                  <c:v>神奈川県</c:v>
                </c:pt>
                <c:pt idx="14">
                  <c:v>新潟県</c:v>
                </c:pt>
                <c:pt idx="15">
                  <c:v>富山県</c:v>
                </c:pt>
                <c:pt idx="16">
                  <c:v>石川県</c:v>
                </c:pt>
                <c:pt idx="17">
                  <c:v>福井県</c:v>
                </c:pt>
                <c:pt idx="18">
                  <c:v>山梨県</c:v>
                </c:pt>
                <c:pt idx="19">
                  <c:v>長野県</c:v>
                </c:pt>
                <c:pt idx="20">
                  <c:v>岐阜県</c:v>
                </c:pt>
                <c:pt idx="21">
                  <c:v>静岡県</c:v>
                </c:pt>
                <c:pt idx="22">
                  <c:v>愛知県</c:v>
                </c:pt>
                <c:pt idx="23">
                  <c:v>三重県</c:v>
                </c:pt>
                <c:pt idx="24">
                  <c:v>滋賀県</c:v>
                </c:pt>
                <c:pt idx="25">
                  <c:v>京都府</c:v>
                </c:pt>
                <c:pt idx="26">
                  <c:v>大阪府</c:v>
                </c:pt>
                <c:pt idx="27">
                  <c:v>兵庫県</c:v>
                </c:pt>
                <c:pt idx="28">
                  <c:v>奈良県</c:v>
                </c:pt>
                <c:pt idx="29">
                  <c:v>和歌山県</c:v>
                </c:pt>
                <c:pt idx="30">
                  <c:v>鳥取県</c:v>
                </c:pt>
                <c:pt idx="31">
                  <c:v>島根県</c:v>
                </c:pt>
                <c:pt idx="32">
                  <c:v>岡山県</c:v>
                </c:pt>
                <c:pt idx="33">
                  <c:v>広島県</c:v>
                </c:pt>
                <c:pt idx="34">
                  <c:v>山口県</c:v>
                </c:pt>
                <c:pt idx="35">
                  <c:v>徳島県</c:v>
                </c:pt>
                <c:pt idx="36">
                  <c:v>香川県</c:v>
                </c:pt>
                <c:pt idx="37">
                  <c:v>愛媛県</c:v>
                </c:pt>
                <c:pt idx="38">
                  <c:v>高知県</c:v>
                </c:pt>
                <c:pt idx="39">
                  <c:v>福岡県</c:v>
                </c:pt>
                <c:pt idx="40">
                  <c:v>佐賀県</c:v>
                </c:pt>
                <c:pt idx="41">
                  <c:v>長崎県</c:v>
                </c:pt>
                <c:pt idx="42">
                  <c:v>熊本県</c:v>
                </c:pt>
                <c:pt idx="43">
                  <c:v>大分県</c:v>
                </c:pt>
                <c:pt idx="44">
                  <c:v>宮崎県</c:v>
                </c:pt>
                <c:pt idx="45">
                  <c:v>鹿児島県</c:v>
                </c:pt>
                <c:pt idx="46">
                  <c:v>沖縄県</c:v>
                </c:pt>
              </c:strCache>
            </c:strRef>
          </c:cat>
          <c:val>
            <c:numRef>
              <c:f>[1]グラフ_都道府県!$I$3:$I$49</c:f>
              <c:numCache>
                <c:formatCode>#,##0_ </c:formatCode>
                <c:ptCount val="47"/>
                <c:pt idx="0">
                  <c:v>16763</c:v>
                </c:pt>
                <c:pt idx="1">
                  <c:v>6846</c:v>
                </c:pt>
                <c:pt idx="2">
                  <c:v>7131</c:v>
                </c:pt>
                <c:pt idx="3">
                  <c:v>10379</c:v>
                </c:pt>
                <c:pt idx="4">
                  <c:v>2092</c:v>
                </c:pt>
                <c:pt idx="5">
                  <c:v>736</c:v>
                </c:pt>
                <c:pt idx="6">
                  <c:v>3529</c:v>
                </c:pt>
                <c:pt idx="7">
                  <c:v>16126</c:v>
                </c:pt>
                <c:pt idx="8">
                  <c:v>11248</c:v>
                </c:pt>
                <c:pt idx="9">
                  <c:v>10468</c:v>
                </c:pt>
                <c:pt idx="10">
                  <c:v>76410</c:v>
                </c:pt>
                <c:pt idx="11">
                  <c:v>69172</c:v>
                </c:pt>
                <c:pt idx="12">
                  <c:v>326229</c:v>
                </c:pt>
                <c:pt idx="13">
                  <c:v>135796</c:v>
                </c:pt>
                <c:pt idx="14">
                  <c:v>5916</c:v>
                </c:pt>
                <c:pt idx="15">
                  <c:v>11633</c:v>
                </c:pt>
                <c:pt idx="16">
                  <c:v>7686</c:v>
                </c:pt>
                <c:pt idx="17">
                  <c:v>8843</c:v>
                </c:pt>
                <c:pt idx="18">
                  <c:v>1592</c:v>
                </c:pt>
                <c:pt idx="19">
                  <c:v>8704</c:v>
                </c:pt>
                <c:pt idx="20">
                  <c:v>14211</c:v>
                </c:pt>
                <c:pt idx="21">
                  <c:v>15701</c:v>
                </c:pt>
                <c:pt idx="22">
                  <c:v>146830</c:v>
                </c:pt>
                <c:pt idx="23">
                  <c:v>35446</c:v>
                </c:pt>
                <c:pt idx="24">
                  <c:v>3689</c:v>
                </c:pt>
                <c:pt idx="25">
                  <c:v>44775</c:v>
                </c:pt>
                <c:pt idx="26">
                  <c:v>192863</c:v>
                </c:pt>
                <c:pt idx="27">
                  <c:v>88063</c:v>
                </c:pt>
                <c:pt idx="28">
                  <c:v>31759</c:v>
                </c:pt>
                <c:pt idx="29">
                  <c:v>6352</c:v>
                </c:pt>
                <c:pt idx="30">
                  <c:v>831</c:v>
                </c:pt>
                <c:pt idx="31">
                  <c:v>1965</c:v>
                </c:pt>
                <c:pt idx="32">
                  <c:v>2535</c:v>
                </c:pt>
                <c:pt idx="33">
                  <c:v>5420</c:v>
                </c:pt>
                <c:pt idx="34">
                  <c:v>654</c:v>
                </c:pt>
                <c:pt idx="35">
                  <c:v>139</c:v>
                </c:pt>
                <c:pt idx="36">
                  <c:v>5992</c:v>
                </c:pt>
                <c:pt idx="37">
                  <c:v>4199</c:v>
                </c:pt>
                <c:pt idx="38">
                  <c:v>3391</c:v>
                </c:pt>
                <c:pt idx="39">
                  <c:v>42009</c:v>
                </c:pt>
                <c:pt idx="40">
                  <c:v>1109</c:v>
                </c:pt>
                <c:pt idx="41">
                  <c:v>5027</c:v>
                </c:pt>
                <c:pt idx="42">
                  <c:v>3736</c:v>
                </c:pt>
                <c:pt idx="43">
                  <c:v>0</c:v>
                </c:pt>
                <c:pt idx="44">
                  <c:v>0</c:v>
                </c:pt>
                <c:pt idx="45">
                  <c:v>2217</c:v>
                </c:pt>
                <c:pt idx="46">
                  <c:v>4435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10-4963-9113-FE3987DC61FC}"/>
            </c:ext>
          </c:extLst>
        </c:ser>
        <c:ser>
          <c:idx val="2"/>
          <c:order val="2"/>
          <c:tx>
            <c:strRef>
              <c:f>[1]グラフ_都道府県!$J$2</c:f>
              <c:strCache>
                <c:ptCount val="1"/>
                <c:pt idx="0">
                  <c:v>路面電車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[1]グラフ_都道府県!$G$3:$G$49</c:f>
              <c:strCache>
                <c:ptCount val="47"/>
                <c:pt idx="0">
                  <c:v>北海道</c:v>
                </c:pt>
                <c:pt idx="1">
                  <c:v>青森県</c:v>
                </c:pt>
                <c:pt idx="2">
                  <c:v>岩手県</c:v>
                </c:pt>
                <c:pt idx="3">
                  <c:v>宮城県</c:v>
                </c:pt>
                <c:pt idx="4">
                  <c:v>秋田県</c:v>
                </c:pt>
                <c:pt idx="5">
                  <c:v>山形県</c:v>
                </c:pt>
                <c:pt idx="6">
                  <c:v>福島県</c:v>
                </c:pt>
                <c:pt idx="7">
                  <c:v>茨城県</c:v>
                </c:pt>
                <c:pt idx="8">
                  <c:v>栃木県</c:v>
                </c:pt>
                <c:pt idx="9">
                  <c:v>群馬県</c:v>
                </c:pt>
                <c:pt idx="10">
                  <c:v>埼玉県</c:v>
                </c:pt>
                <c:pt idx="11">
                  <c:v>千葉県</c:v>
                </c:pt>
                <c:pt idx="12">
                  <c:v>東京都</c:v>
                </c:pt>
                <c:pt idx="13">
                  <c:v>神奈川県</c:v>
                </c:pt>
                <c:pt idx="14">
                  <c:v>新潟県</c:v>
                </c:pt>
                <c:pt idx="15">
                  <c:v>富山県</c:v>
                </c:pt>
                <c:pt idx="16">
                  <c:v>石川県</c:v>
                </c:pt>
                <c:pt idx="17">
                  <c:v>福井県</c:v>
                </c:pt>
                <c:pt idx="18">
                  <c:v>山梨県</c:v>
                </c:pt>
                <c:pt idx="19">
                  <c:v>長野県</c:v>
                </c:pt>
                <c:pt idx="20">
                  <c:v>岐阜県</c:v>
                </c:pt>
                <c:pt idx="21">
                  <c:v>静岡県</c:v>
                </c:pt>
                <c:pt idx="22">
                  <c:v>愛知県</c:v>
                </c:pt>
                <c:pt idx="23">
                  <c:v>三重県</c:v>
                </c:pt>
                <c:pt idx="24">
                  <c:v>滋賀県</c:v>
                </c:pt>
                <c:pt idx="25">
                  <c:v>京都府</c:v>
                </c:pt>
                <c:pt idx="26">
                  <c:v>大阪府</c:v>
                </c:pt>
                <c:pt idx="27">
                  <c:v>兵庫県</c:v>
                </c:pt>
                <c:pt idx="28">
                  <c:v>奈良県</c:v>
                </c:pt>
                <c:pt idx="29">
                  <c:v>和歌山県</c:v>
                </c:pt>
                <c:pt idx="30">
                  <c:v>鳥取県</c:v>
                </c:pt>
                <c:pt idx="31">
                  <c:v>島根県</c:v>
                </c:pt>
                <c:pt idx="32">
                  <c:v>岡山県</c:v>
                </c:pt>
                <c:pt idx="33">
                  <c:v>広島県</c:v>
                </c:pt>
                <c:pt idx="34">
                  <c:v>山口県</c:v>
                </c:pt>
                <c:pt idx="35">
                  <c:v>徳島県</c:v>
                </c:pt>
                <c:pt idx="36">
                  <c:v>香川県</c:v>
                </c:pt>
                <c:pt idx="37">
                  <c:v>愛媛県</c:v>
                </c:pt>
                <c:pt idx="38">
                  <c:v>高知県</c:v>
                </c:pt>
                <c:pt idx="39">
                  <c:v>福岡県</c:v>
                </c:pt>
                <c:pt idx="40">
                  <c:v>佐賀県</c:v>
                </c:pt>
                <c:pt idx="41">
                  <c:v>長崎県</c:v>
                </c:pt>
                <c:pt idx="42">
                  <c:v>熊本県</c:v>
                </c:pt>
                <c:pt idx="43">
                  <c:v>大分県</c:v>
                </c:pt>
                <c:pt idx="44">
                  <c:v>宮崎県</c:v>
                </c:pt>
                <c:pt idx="45">
                  <c:v>鹿児島県</c:v>
                </c:pt>
                <c:pt idx="46">
                  <c:v>沖縄県</c:v>
                </c:pt>
              </c:strCache>
            </c:strRef>
          </c:cat>
          <c:val>
            <c:numRef>
              <c:f>[1]グラフ_都道府県!$J$3:$J$49</c:f>
              <c:numCache>
                <c:formatCode>#,##0_ </c:formatCode>
                <c:ptCount val="47"/>
                <c:pt idx="0">
                  <c:v>4821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2665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5801</c:v>
                </c:pt>
                <c:pt idx="13">
                  <c:v>0</c:v>
                </c:pt>
                <c:pt idx="14">
                  <c:v>0</c:v>
                </c:pt>
                <c:pt idx="15">
                  <c:v>4688</c:v>
                </c:pt>
                <c:pt idx="16">
                  <c:v>0</c:v>
                </c:pt>
                <c:pt idx="17">
                  <c:v>1839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1270</c:v>
                </c:pt>
                <c:pt idx="23">
                  <c:v>0</c:v>
                </c:pt>
                <c:pt idx="24">
                  <c:v>3579</c:v>
                </c:pt>
                <c:pt idx="25">
                  <c:v>2574</c:v>
                </c:pt>
                <c:pt idx="26">
                  <c:v>3507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1049</c:v>
                </c:pt>
                <c:pt idx="33">
                  <c:v>10492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2490</c:v>
                </c:pt>
                <c:pt idx="38">
                  <c:v>4676</c:v>
                </c:pt>
                <c:pt idx="39">
                  <c:v>0</c:v>
                </c:pt>
                <c:pt idx="40">
                  <c:v>0</c:v>
                </c:pt>
                <c:pt idx="41">
                  <c:v>5281</c:v>
                </c:pt>
                <c:pt idx="42">
                  <c:v>3650</c:v>
                </c:pt>
                <c:pt idx="43">
                  <c:v>0</c:v>
                </c:pt>
                <c:pt idx="44">
                  <c:v>0</c:v>
                </c:pt>
                <c:pt idx="45">
                  <c:v>4457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10-4963-9113-FE3987DC6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99"/>
        <c:axId val="1215568383"/>
        <c:axId val="1966709967"/>
      </c:barChart>
      <c:catAx>
        <c:axId val="121556838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66709967"/>
        <c:crosses val="autoZero"/>
        <c:auto val="1"/>
        <c:lblAlgn val="ctr"/>
        <c:lblOffset val="100"/>
        <c:tickLblSkip val="1"/>
        <c:noMultiLvlLbl val="0"/>
      </c:catAx>
      <c:valAx>
        <c:axId val="196670996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15568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0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都道府県別平均運行本数・ＪＲ（上下計）</a:t>
            </a:r>
            <a:endParaRPr lang="ja-JP" altLang="it-IT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[1]グラフ_都道府県!$AA$2</c:f>
              <c:strCache>
                <c:ptCount val="1"/>
                <c:pt idx="0">
                  <c:v>ＪＲ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[1]グラフ_都道府県!$Z$3:$Z$49</c:f>
              <c:strCache>
                <c:ptCount val="47"/>
                <c:pt idx="0">
                  <c:v>北海道</c:v>
                </c:pt>
                <c:pt idx="1">
                  <c:v>青森県</c:v>
                </c:pt>
                <c:pt idx="2">
                  <c:v>岩手県</c:v>
                </c:pt>
                <c:pt idx="3">
                  <c:v>宮城県</c:v>
                </c:pt>
                <c:pt idx="4">
                  <c:v>秋田県</c:v>
                </c:pt>
                <c:pt idx="5">
                  <c:v>山形県</c:v>
                </c:pt>
                <c:pt idx="6">
                  <c:v>福島県</c:v>
                </c:pt>
                <c:pt idx="7">
                  <c:v>茨城県</c:v>
                </c:pt>
                <c:pt idx="8">
                  <c:v>栃木県</c:v>
                </c:pt>
                <c:pt idx="9">
                  <c:v>群馬県</c:v>
                </c:pt>
                <c:pt idx="10">
                  <c:v>埼玉県</c:v>
                </c:pt>
                <c:pt idx="11">
                  <c:v>千葉県</c:v>
                </c:pt>
                <c:pt idx="12">
                  <c:v>東京都</c:v>
                </c:pt>
                <c:pt idx="13">
                  <c:v>神奈川県</c:v>
                </c:pt>
                <c:pt idx="14">
                  <c:v>新潟県</c:v>
                </c:pt>
                <c:pt idx="15">
                  <c:v>富山県</c:v>
                </c:pt>
                <c:pt idx="16">
                  <c:v>石川県</c:v>
                </c:pt>
                <c:pt idx="17">
                  <c:v>福井県</c:v>
                </c:pt>
                <c:pt idx="18">
                  <c:v>山梨県</c:v>
                </c:pt>
                <c:pt idx="19">
                  <c:v>長野県</c:v>
                </c:pt>
                <c:pt idx="20">
                  <c:v>岐阜県</c:v>
                </c:pt>
                <c:pt idx="21">
                  <c:v>静岡県</c:v>
                </c:pt>
                <c:pt idx="22">
                  <c:v>愛知県</c:v>
                </c:pt>
                <c:pt idx="23">
                  <c:v>三重県</c:v>
                </c:pt>
                <c:pt idx="24">
                  <c:v>滋賀県</c:v>
                </c:pt>
                <c:pt idx="25">
                  <c:v>京都府</c:v>
                </c:pt>
                <c:pt idx="26">
                  <c:v>大阪府</c:v>
                </c:pt>
                <c:pt idx="27">
                  <c:v>兵庫県</c:v>
                </c:pt>
                <c:pt idx="28">
                  <c:v>奈良県</c:v>
                </c:pt>
                <c:pt idx="29">
                  <c:v>和歌山県</c:v>
                </c:pt>
                <c:pt idx="30">
                  <c:v>鳥取県</c:v>
                </c:pt>
                <c:pt idx="31">
                  <c:v>島根県</c:v>
                </c:pt>
                <c:pt idx="32">
                  <c:v>岡山県</c:v>
                </c:pt>
                <c:pt idx="33">
                  <c:v>広島県</c:v>
                </c:pt>
                <c:pt idx="34">
                  <c:v>山口県</c:v>
                </c:pt>
                <c:pt idx="35">
                  <c:v>徳島県</c:v>
                </c:pt>
                <c:pt idx="36">
                  <c:v>香川県</c:v>
                </c:pt>
                <c:pt idx="37">
                  <c:v>愛媛県</c:v>
                </c:pt>
                <c:pt idx="38">
                  <c:v>高知県</c:v>
                </c:pt>
                <c:pt idx="39">
                  <c:v>福岡県</c:v>
                </c:pt>
                <c:pt idx="40">
                  <c:v>佐賀県</c:v>
                </c:pt>
                <c:pt idx="41">
                  <c:v>長崎県</c:v>
                </c:pt>
                <c:pt idx="42">
                  <c:v>熊本県</c:v>
                </c:pt>
                <c:pt idx="43">
                  <c:v>大分県</c:v>
                </c:pt>
                <c:pt idx="44">
                  <c:v>宮崎県</c:v>
                </c:pt>
                <c:pt idx="45">
                  <c:v>鹿児島県</c:v>
                </c:pt>
                <c:pt idx="46">
                  <c:v>沖縄県</c:v>
                </c:pt>
              </c:strCache>
            </c:strRef>
          </c:cat>
          <c:val>
            <c:numRef>
              <c:f>[1]グラフ_都道府県!$AA$3:$AA$49</c:f>
              <c:numCache>
                <c:formatCode>0.0_ </c:formatCode>
                <c:ptCount val="47"/>
                <c:pt idx="0">
                  <c:v>27.708325319588155</c:v>
                </c:pt>
                <c:pt idx="1">
                  <c:v>20.214141816101673</c:v>
                </c:pt>
                <c:pt idx="2">
                  <c:v>23.064135905797311</c:v>
                </c:pt>
                <c:pt idx="3">
                  <c:v>60.101024440481019</c:v>
                </c:pt>
                <c:pt idx="4">
                  <c:v>25.816117786037399</c:v>
                </c:pt>
                <c:pt idx="5">
                  <c:v>24.070812244988964</c:v>
                </c:pt>
                <c:pt idx="6">
                  <c:v>27.449004509920897</c:v>
                </c:pt>
                <c:pt idx="7">
                  <c:v>70.42936876699909</c:v>
                </c:pt>
                <c:pt idx="8">
                  <c:v>73.384432345409266</c:v>
                </c:pt>
                <c:pt idx="9">
                  <c:v>50.223317276636585</c:v>
                </c:pt>
                <c:pt idx="10">
                  <c:v>207.85143967983504</c:v>
                </c:pt>
                <c:pt idx="11">
                  <c:v>132.15807175858205</c:v>
                </c:pt>
                <c:pt idx="12">
                  <c:v>453.84334307733189</c:v>
                </c:pt>
                <c:pt idx="13">
                  <c:v>251.49778188476714</c:v>
                </c:pt>
                <c:pt idx="14">
                  <c:v>33.955163464244109</c:v>
                </c:pt>
                <c:pt idx="15">
                  <c:v>34.073773996804178</c:v>
                </c:pt>
                <c:pt idx="16">
                  <c:v>43.901864441004243</c:v>
                </c:pt>
                <c:pt idx="17">
                  <c:v>20.784496440063482</c:v>
                </c:pt>
                <c:pt idx="18">
                  <c:v>54.28404542068796</c:v>
                </c:pt>
                <c:pt idx="19">
                  <c:v>34.270495109126962</c:v>
                </c:pt>
                <c:pt idx="20">
                  <c:v>59.081968720344911</c:v>
                </c:pt>
                <c:pt idx="21">
                  <c:v>105.3350599338287</c:v>
                </c:pt>
                <c:pt idx="22">
                  <c:v>194.14536716287489</c:v>
                </c:pt>
                <c:pt idx="23">
                  <c:v>40.936705283978519</c:v>
                </c:pt>
                <c:pt idx="24">
                  <c:v>106.51220284978602</c:v>
                </c:pt>
                <c:pt idx="25">
                  <c:v>107.08827741816756</c:v>
                </c:pt>
                <c:pt idx="26">
                  <c:v>348.58981200849837</c:v>
                </c:pt>
                <c:pt idx="27">
                  <c:v>129.04707411818742</c:v>
                </c:pt>
                <c:pt idx="28">
                  <c:v>91.668270567353133</c:v>
                </c:pt>
                <c:pt idx="29">
                  <c:v>44.326261283272153</c:v>
                </c:pt>
                <c:pt idx="30">
                  <c:v>29.508169410627939</c:v>
                </c:pt>
                <c:pt idx="31">
                  <c:v>23.188341531551792</c:v>
                </c:pt>
                <c:pt idx="32">
                  <c:v>52.225259881780858</c:v>
                </c:pt>
                <c:pt idx="33">
                  <c:v>64.130394410489004</c:v>
                </c:pt>
                <c:pt idx="34">
                  <c:v>37.342564491654016</c:v>
                </c:pt>
                <c:pt idx="35">
                  <c:v>32.878938504627925</c:v>
                </c:pt>
                <c:pt idx="36">
                  <c:v>57.852397903411166</c:v>
                </c:pt>
                <c:pt idx="37">
                  <c:v>27.390051971393522</c:v>
                </c:pt>
                <c:pt idx="38">
                  <c:v>22.56318722182176</c:v>
                </c:pt>
                <c:pt idx="39">
                  <c:v>100.34369449168835</c:v>
                </c:pt>
                <c:pt idx="40">
                  <c:v>51.269897697199511</c:v>
                </c:pt>
                <c:pt idx="41">
                  <c:v>45.737368698206808</c:v>
                </c:pt>
                <c:pt idx="42">
                  <c:v>43.664260216740573</c:v>
                </c:pt>
                <c:pt idx="43">
                  <c:v>36.915324789133528</c:v>
                </c:pt>
                <c:pt idx="44">
                  <c:v>27.819422565523183</c:v>
                </c:pt>
                <c:pt idx="45">
                  <c:v>41.508618148228216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C9-4487-8D5B-DF7773ECC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44171487"/>
        <c:axId val="1965569135"/>
      </c:barChart>
      <c:catAx>
        <c:axId val="184417148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65569135"/>
        <c:crosses val="autoZero"/>
        <c:auto val="1"/>
        <c:lblAlgn val="ctr"/>
        <c:lblOffset val="100"/>
        <c:tickLblSkip val="1"/>
        <c:noMultiLvlLbl val="0"/>
      </c:catAx>
      <c:valAx>
        <c:axId val="196556913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44171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0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都道府県別平均運行本数・民鉄（上下計）</a:t>
            </a:r>
            <a:endParaRPr lang="ja-JP" altLang="it-IT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[1]グラフ_都道府県!$AC$2</c:f>
              <c:strCache>
                <c:ptCount val="1"/>
                <c:pt idx="0">
                  <c:v>民鉄</c:v>
                </c:pt>
              </c:strCache>
            </c:strRef>
          </c:tx>
          <c:spPr>
            <a:solidFill>
              <a:srgbClr val="EE8944"/>
            </a:solidFill>
            <a:ln>
              <a:noFill/>
            </a:ln>
            <a:effectLst/>
          </c:spPr>
          <c:invertIfNegative val="0"/>
          <c:cat>
            <c:strRef>
              <c:f>[1]グラフ_都道府県!$AB$3:$AB$49</c:f>
              <c:strCache>
                <c:ptCount val="47"/>
                <c:pt idx="0">
                  <c:v>北海道</c:v>
                </c:pt>
                <c:pt idx="1">
                  <c:v>青森県</c:v>
                </c:pt>
                <c:pt idx="2">
                  <c:v>岩手県</c:v>
                </c:pt>
                <c:pt idx="3">
                  <c:v>宮城県</c:v>
                </c:pt>
                <c:pt idx="4">
                  <c:v>秋田県</c:v>
                </c:pt>
                <c:pt idx="5">
                  <c:v>山形県</c:v>
                </c:pt>
                <c:pt idx="6">
                  <c:v>福島県</c:v>
                </c:pt>
                <c:pt idx="7">
                  <c:v>茨城県</c:v>
                </c:pt>
                <c:pt idx="8">
                  <c:v>栃木県</c:v>
                </c:pt>
                <c:pt idx="9">
                  <c:v>群馬県</c:v>
                </c:pt>
                <c:pt idx="10">
                  <c:v>埼玉県</c:v>
                </c:pt>
                <c:pt idx="11">
                  <c:v>千葉県</c:v>
                </c:pt>
                <c:pt idx="12">
                  <c:v>東京都</c:v>
                </c:pt>
                <c:pt idx="13">
                  <c:v>神奈川県</c:v>
                </c:pt>
                <c:pt idx="14">
                  <c:v>新潟県</c:v>
                </c:pt>
                <c:pt idx="15">
                  <c:v>富山県</c:v>
                </c:pt>
                <c:pt idx="16">
                  <c:v>石川県</c:v>
                </c:pt>
                <c:pt idx="17">
                  <c:v>福井県</c:v>
                </c:pt>
                <c:pt idx="18">
                  <c:v>山梨県</c:v>
                </c:pt>
                <c:pt idx="19">
                  <c:v>長野県</c:v>
                </c:pt>
                <c:pt idx="20">
                  <c:v>岐阜県</c:v>
                </c:pt>
                <c:pt idx="21">
                  <c:v>静岡県</c:v>
                </c:pt>
                <c:pt idx="22">
                  <c:v>愛知県</c:v>
                </c:pt>
                <c:pt idx="23">
                  <c:v>三重県</c:v>
                </c:pt>
                <c:pt idx="24">
                  <c:v>滋賀県</c:v>
                </c:pt>
                <c:pt idx="25">
                  <c:v>京都府</c:v>
                </c:pt>
                <c:pt idx="26">
                  <c:v>大阪府</c:v>
                </c:pt>
                <c:pt idx="27">
                  <c:v>兵庫県</c:v>
                </c:pt>
                <c:pt idx="28">
                  <c:v>奈良県</c:v>
                </c:pt>
                <c:pt idx="29">
                  <c:v>和歌山県</c:v>
                </c:pt>
                <c:pt idx="30">
                  <c:v>鳥取県</c:v>
                </c:pt>
                <c:pt idx="31">
                  <c:v>島根県</c:v>
                </c:pt>
                <c:pt idx="32">
                  <c:v>岡山県</c:v>
                </c:pt>
                <c:pt idx="33">
                  <c:v>広島県</c:v>
                </c:pt>
                <c:pt idx="34">
                  <c:v>山口県</c:v>
                </c:pt>
                <c:pt idx="35">
                  <c:v>徳島県</c:v>
                </c:pt>
                <c:pt idx="36">
                  <c:v>香川県</c:v>
                </c:pt>
                <c:pt idx="37">
                  <c:v>愛媛県</c:v>
                </c:pt>
                <c:pt idx="38">
                  <c:v>高知県</c:v>
                </c:pt>
                <c:pt idx="39">
                  <c:v>福岡県</c:v>
                </c:pt>
                <c:pt idx="40">
                  <c:v>佐賀県</c:v>
                </c:pt>
                <c:pt idx="41">
                  <c:v>長崎県</c:v>
                </c:pt>
                <c:pt idx="42">
                  <c:v>熊本県</c:v>
                </c:pt>
                <c:pt idx="43">
                  <c:v>大分県</c:v>
                </c:pt>
                <c:pt idx="44">
                  <c:v>宮崎県</c:v>
                </c:pt>
                <c:pt idx="45">
                  <c:v>鹿児島県</c:v>
                </c:pt>
                <c:pt idx="46">
                  <c:v>沖縄県</c:v>
                </c:pt>
              </c:strCache>
            </c:strRef>
          </c:cat>
          <c:val>
            <c:numRef>
              <c:f>[1]グラフ_都道府県!$AC$3:$AC$49</c:f>
              <c:numCache>
                <c:formatCode>0.0_ </c:formatCode>
                <c:ptCount val="47"/>
                <c:pt idx="0">
                  <c:v>195.02291923587038</c:v>
                </c:pt>
                <c:pt idx="1">
                  <c:v>39.414595951454295</c:v>
                </c:pt>
                <c:pt idx="2">
                  <c:v>29.130615946469273</c:v>
                </c:pt>
                <c:pt idx="3">
                  <c:v>161.70192876951359</c:v>
                </c:pt>
                <c:pt idx="4">
                  <c:v>17.817903074695511</c:v>
                </c:pt>
                <c:pt idx="5">
                  <c:v>24.009917139688131</c:v>
                </c:pt>
                <c:pt idx="6">
                  <c:v>35.375608973716396</c:v>
                </c:pt>
                <c:pt idx="7">
                  <c:v>101.4239351933382</c:v>
                </c:pt>
                <c:pt idx="8">
                  <c:v>55.122663608652609</c:v>
                </c:pt>
                <c:pt idx="9">
                  <c:v>58.967339259359406</c:v>
                </c:pt>
                <c:pt idx="10">
                  <c:v>209.5491443615621</c:v>
                </c:pt>
                <c:pt idx="11">
                  <c:v>200.26751747259681</c:v>
                </c:pt>
                <c:pt idx="12">
                  <c:v>457.34725721183162</c:v>
                </c:pt>
                <c:pt idx="13">
                  <c:v>375.28568704452437</c:v>
                </c:pt>
                <c:pt idx="14">
                  <c:v>37.741626794258373</c:v>
                </c:pt>
                <c:pt idx="15">
                  <c:v>61.481626332507091</c:v>
                </c:pt>
                <c:pt idx="16">
                  <c:v>63.642686804451507</c:v>
                </c:pt>
                <c:pt idx="17">
                  <c:v>66.829906061774025</c:v>
                </c:pt>
                <c:pt idx="18">
                  <c:v>60.009800595574653</c:v>
                </c:pt>
                <c:pt idx="19">
                  <c:v>54.081594611723474</c:v>
                </c:pt>
                <c:pt idx="20">
                  <c:v>61.542925443458977</c:v>
                </c:pt>
                <c:pt idx="21">
                  <c:v>66.453914817432675</c:v>
                </c:pt>
                <c:pt idx="22">
                  <c:v>242.84072208853274</c:v>
                </c:pt>
                <c:pt idx="23">
                  <c:v>117.49769618860095</c:v>
                </c:pt>
                <c:pt idx="24">
                  <c:v>49.611339734796523</c:v>
                </c:pt>
                <c:pt idx="25">
                  <c:v>190.86084528655769</c:v>
                </c:pt>
                <c:pt idx="26">
                  <c:v>380.25189373775135</c:v>
                </c:pt>
                <c:pt idx="27">
                  <c:v>263.20933485566718</c:v>
                </c:pt>
                <c:pt idx="28">
                  <c:v>191.73045809084542</c:v>
                </c:pt>
                <c:pt idx="29">
                  <c:v>99.452011899170188</c:v>
                </c:pt>
                <c:pt idx="30">
                  <c:v>25.529169610764644</c:v>
                </c:pt>
                <c:pt idx="31">
                  <c:v>46.456097214998344</c:v>
                </c:pt>
                <c:pt idx="32">
                  <c:v>44.933264796072102</c:v>
                </c:pt>
                <c:pt idx="33">
                  <c:v>205.43531819732405</c:v>
                </c:pt>
                <c:pt idx="34">
                  <c:v>19.993885661877101</c:v>
                </c:pt>
                <c:pt idx="35">
                  <c:v>15.995397008055237</c:v>
                </c:pt>
                <c:pt idx="36">
                  <c:v>100.06680026720106</c:v>
                </c:pt>
                <c:pt idx="37">
                  <c:v>124.28960454653091</c:v>
                </c:pt>
                <c:pt idx="38">
                  <c:v>30.625423346127796</c:v>
                </c:pt>
                <c:pt idx="39">
                  <c:v>187.44812815135424</c:v>
                </c:pt>
                <c:pt idx="40">
                  <c:v>40.889314947275274</c:v>
                </c:pt>
                <c:pt idx="41">
                  <c:v>44.977095411924701</c:v>
                </c:pt>
                <c:pt idx="42">
                  <c:v>33.485103789481229</c:v>
                </c:pt>
                <c:pt idx="43">
                  <c:v>0</c:v>
                </c:pt>
                <c:pt idx="44">
                  <c:v>0</c:v>
                </c:pt>
                <c:pt idx="45">
                  <c:v>36.478215084901933</c:v>
                </c:pt>
                <c:pt idx="46">
                  <c:v>260.19360516280432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3B-4553-AF76-763CE95F6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44171487"/>
        <c:axId val="1965569135"/>
      </c:barChart>
      <c:catAx>
        <c:axId val="184417148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65569135"/>
        <c:crosses val="autoZero"/>
        <c:auto val="1"/>
        <c:lblAlgn val="ctr"/>
        <c:lblOffset val="100"/>
        <c:tickLblSkip val="1"/>
        <c:noMultiLvlLbl val="0"/>
      </c:catAx>
      <c:valAx>
        <c:axId val="196556913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44171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0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都道府県別平均運行本数・路面電車（上下計）</a:t>
            </a:r>
            <a:endParaRPr lang="ja-JP" altLang="it-IT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[1]グラフ_都道府県!$AE$2</c:f>
              <c:strCache>
                <c:ptCount val="1"/>
                <c:pt idx="0">
                  <c:v>路面電車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[1]グラフ_都道府県!$AD$3:$AD$49</c:f>
              <c:strCache>
                <c:ptCount val="47"/>
                <c:pt idx="0">
                  <c:v>北海道</c:v>
                </c:pt>
                <c:pt idx="1">
                  <c:v>青森県</c:v>
                </c:pt>
                <c:pt idx="2">
                  <c:v>岩手県</c:v>
                </c:pt>
                <c:pt idx="3">
                  <c:v>宮城県</c:v>
                </c:pt>
                <c:pt idx="4">
                  <c:v>秋田県</c:v>
                </c:pt>
                <c:pt idx="5">
                  <c:v>山形県</c:v>
                </c:pt>
                <c:pt idx="6">
                  <c:v>福島県</c:v>
                </c:pt>
                <c:pt idx="7">
                  <c:v>茨城県</c:v>
                </c:pt>
                <c:pt idx="8">
                  <c:v>栃木県</c:v>
                </c:pt>
                <c:pt idx="9">
                  <c:v>群馬県</c:v>
                </c:pt>
                <c:pt idx="10">
                  <c:v>埼玉県</c:v>
                </c:pt>
                <c:pt idx="11">
                  <c:v>千葉県</c:v>
                </c:pt>
                <c:pt idx="12">
                  <c:v>東京都</c:v>
                </c:pt>
                <c:pt idx="13">
                  <c:v>神奈川県</c:v>
                </c:pt>
                <c:pt idx="14">
                  <c:v>新潟県</c:v>
                </c:pt>
                <c:pt idx="15">
                  <c:v>富山県</c:v>
                </c:pt>
                <c:pt idx="16">
                  <c:v>石川県</c:v>
                </c:pt>
                <c:pt idx="17">
                  <c:v>福井県</c:v>
                </c:pt>
                <c:pt idx="18">
                  <c:v>山梨県</c:v>
                </c:pt>
                <c:pt idx="19">
                  <c:v>長野県</c:v>
                </c:pt>
                <c:pt idx="20">
                  <c:v>岐阜県</c:v>
                </c:pt>
                <c:pt idx="21">
                  <c:v>静岡県</c:v>
                </c:pt>
                <c:pt idx="22">
                  <c:v>愛知県</c:v>
                </c:pt>
                <c:pt idx="23">
                  <c:v>三重県</c:v>
                </c:pt>
                <c:pt idx="24">
                  <c:v>滋賀県</c:v>
                </c:pt>
                <c:pt idx="25">
                  <c:v>京都府</c:v>
                </c:pt>
                <c:pt idx="26">
                  <c:v>大阪府</c:v>
                </c:pt>
                <c:pt idx="27">
                  <c:v>兵庫県</c:v>
                </c:pt>
                <c:pt idx="28">
                  <c:v>奈良県</c:v>
                </c:pt>
                <c:pt idx="29">
                  <c:v>和歌山県</c:v>
                </c:pt>
                <c:pt idx="30">
                  <c:v>鳥取県</c:v>
                </c:pt>
                <c:pt idx="31">
                  <c:v>島根県</c:v>
                </c:pt>
                <c:pt idx="32">
                  <c:v>岡山県</c:v>
                </c:pt>
                <c:pt idx="33">
                  <c:v>広島県</c:v>
                </c:pt>
                <c:pt idx="34">
                  <c:v>山口県</c:v>
                </c:pt>
                <c:pt idx="35">
                  <c:v>徳島県</c:v>
                </c:pt>
                <c:pt idx="36">
                  <c:v>香川県</c:v>
                </c:pt>
                <c:pt idx="37">
                  <c:v>愛媛県</c:v>
                </c:pt>
                <c:pt idx="38">
                  <c:v>高知県</c:v>
                </c:pt>
                <c:pt idx="39">
                  <c:v>福岡県</c:v>
                </c:pt>
                <c:pt idx="40">
                  <c:v>佐賀県</c:v>
                </c:pt>
                <c:pt idx="41">
                  <c:v>長崎県</c:v>
                </c:pt>
                <c:pt idx="42">
                  <c:v>熊本県</c:v>
                </c:pt>
                <c:pt idx="43">
                  <c:v>大分県</c:v>
                </c:pt>
                <c:pt idx="44">
                  <c:v>宮崎県</c:v>
                </c:pt>
                <c:pt idx="45">
                  <c:v>鹿児島県</c:v>
                </c:pt>
                <c:pt idx="46">
                  <c:v>沖縄県</c:v>
                </c:pt>
              </c:strCache>
            </c:strRef>
          </c:cat>
          <c:val>
            <c:numRef>
              <c:f>[1]グラフ_都道府県!$AE$3:$AE$49</c:f>
              <c:numCache>
                <c:formatCode>0.0_ </c:formatCode>
                <c:ptCount val="47"/>
                <c:pt idx="0">
                  <c:v>244.55942778876883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183.64112458654907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339.61711843568878</c:v>
                </c:pt>
                <c:pt idx="13">
                  <c:v>0</c:v>
                </c:pt>
                <c:pt idx="14">
                  <c:v>0</c:v>
                </c:pt>
                <c:pt idx="15">
                  <c:v>151.10394842868655</c:v>
                </c:pt>
                <c:pt idx="16">
                  <c:v>0</c:v>
                </c:pt>
                <c:pt idx="17">
                  <c:v>85.622497439240149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234.53370267774699</c:v>
                </c:pt>
                <c:pt idx="23">
                  <c:v>0</c:v>
                </c:pt>
                <c:pt idx="24">
                  <c:v>188.52718078381793</c:v>
                </c:pt>
                <c:pt idx="25">
                  <c:v>191.37546468401487</c:v>
                </c:pt>
                <c:pt idx="26">
                  <c:v>191.75460659412761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226.02887308769661</c:v>
                </c:pt>
                <c:pt idx="33">
                  <c:v>295.48270812211331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247.73654362749974</c:v>
                </c:pt>
                <c:pt idx="38">
                  <c:v>185.14412416851442</c:v>
                </c:pt>
                <c:pt idx="39">
                  <c:v>0</c:v>
                </c:pt>
                <c:pt idx="40">
                  <c:v>0</c:v>
                </c:pt>
                <c:pt idx="41">
                  <c:v>445.72923700202563</c:v>
                </c:pt>
                <c:pt idx="42">
                  <c:v>301.65289256198349</c:v>
                </c:pt>
                <c:pt idx="43">
                  <c:v>0</c:v>
                </c:pt>
                <c:pt idx="44">
                  <c:v>0</c:v>
                </c:pt>
                <c:pt idx="45">
                  <c:v>330.12369454114514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1D-41FC-BFDA-96FE72460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44171487"/>
        <c:axId val="1965569135"/>
      </c:barChart>
      <c:catAx>
        <c:axId val="184417148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65569135"/>
        <c:crosses val="autoZero"/>
        <c:auto val="1"/>
        <c:lblAlgn val="ctr"/>
        <c:lblOffset val="100"/>
        <c:tickLblSkip val="1"/>
        <c:noMultiLvlLbl val="0"/>
      </c:catAx>
      <c:valAx>
        <c:axId val="196556913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44171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0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都道府県別平均運行本数・鉄道種類計（上下計）</a:t>
            </a:r>
            <a:endParaRPr lang="ja-JP" altLang="it-IT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[1]グラフ_都道府県!$AJ$2</c:f>
              <c:strCache>
                <c:ptCount val="1"/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[1]グラフ_都道府県!$AI$3:$AI$49</c:f>
              <c:strCache>
                <c:ptCount val="47"/>
                <c:pt idx="0">
                  <c:v>北海道</c:v>
                </c:pt>
                <c:pt idx="1">
                  <c:v>青森県</c:v>
                </c:pt>
                <c:pt idx="2">
                  <c:v>岩手県</c:v>
                </c:pt>
                <c:pt idx="3">
                  <c:v>宮城県</c:v>
                </c:pt>
                <c:pt idx="4">
                  <c:v>秋田県</c:v>
                </c:pt>
                <c:pt idx="5">
                  <c:v>山形県</c:v>
                </c:pt>
                <c:pt idx="6">
                  <c:v>福島県</c:v>
                </c:pt>
                <c:pt idx="7">
                  <c:v>茨城県</c:v>
                </c:pt>
                <c:pt idx="8">
                  <c:v>栃木県</c:v>
                </c:pt>
                <c:pt idx="9">
                  <c:v>群馬県</c:v>
                </c:pt>
                <c:pt idx="10">
                  <c:v>埼玉県</c:v>
                </c:pt>
                <c:pt idx="11">
                  <c:v>千葉県</c:v>
                </c:pt>
                <c:pt idx="12">
                  <c:v>東京都</c:v>
                </c:pt>
                <c:pt idx="13">
                  <c:v>神奈川県</c:v>
                </c:pt>
                <c:pt idx="14">
                  <c:v>新潟県</c:v>
                </c:pt>
                <c:pt idx="15">
                  <c:v>富山県</c:v>
                </c:pt>
                <c:pt idx="16">
                  <c:v>石川県</c:v>
                </c:pt>
                <c:pt idx="17">
                  <c:v>福井県</c:v>
                </c:pt>
                <c:pt idx="18">
                  <c:v>山梨県</c:v>
                </c:pt>
                <c:pt idx="19">
                  <c:v>長野県</c:v>
                </c:pt>
                <c:pt idx="20">
                  <c:v>岐阜県</c:v>
                </c:pt>
                <c:pt idx="21">
                  <c:v>静岡県</c:v>
                </c:pt>
                <c:pt idx="22">
                  <c:v>愛知県</c:v>
                </c:pt>
                <c:pt idx="23">
                  <c:v>三重県</c:v>
                </c:pt>
                <c:pt idx="24">
                  <c:v>滋賀県</c:v>
                </c:pt>
                <c:pt idx="25">
                  <c:v>京都府</c:v>
                </c:pt>
                <c:pt idx="26">
                  <c:v>大阪府</c:v>
                </c:pt>
                <c:pt idx="27">
                  <c:v>兵庫県</c:v>
                </c:pt>
                <c:pt idx="28">
                  <c:v>奈良県</c:v>
                </c:pt>
                <c:pt idx="29">
                  <c:v>和歌山県</c:v>
                </c:pt>
                <c:pt idx="30">
                  <c:v>鳥取県</c:v>
                </c:pt>
                <c:pt idx="31">
                  <c:v>島根県</c:v>
                </c:pt>
                <c:pt idx="32">
                  <c:v>岡山県</c:v>
                </c:pt>
                <c:pt idx="33">
                  <c:v>広島県</c:v>
                </c:pt>
                <c:pt idx="34">
                  <c:v>山口県</c:v>
                </c:pt>
                <c:pt idx="35">
                  <c:v>徳島県</c:v>
                </c:pt>
                <c:pt idx="36">
                  <c:v>香川県</c:v>
                </c:pt>
                <c:pt idx="37">
                  <c:v>愛媛県</c:v>
                </c:pt>
                <c:pt idx="38">
                  <c:v>高知県</c:v>
                </c:pt>
                <c:pt idx="39">
                  <c:v>福岡県</c:v>
                </c:pt>
                <c:pt idx="40">
                  <c:v>佐賀県</c:v>
                </c:pt>
                <c:pt idx="41">
                  <c:v>長崎県</c:v>
                </c:pt>
                <c:pt idx="42">
                  <c:v>熊本県</c:v>
                </c:pt>
                <c:pt idx="43">
                  <c:v>大分県</c:v>
                </c:pt>
                <c:pt idx="44">
                  <c:v>宮崎県</c:v>
                </c:pt>
                <c:pt idx="45">
                  <c:v>鹿児島県</c:v>
                </c:pt>
                <c:pt idx="46">
                  <c:v>沖縄県</c:v>
                </c:pt>
              </c:strCache>
            </c:strRef>
          </c:cat>
          <c:val>
            <c:numRef>
              <c:f>[1]グラフ_都道府県!$AJ$3:$AJ$49</c:f>
              <c:numCache>
                <c:formatCode>0.0_ </c:formatCode>
                <c:ptCount val="47"/>
                <c:pt idx="0">
                  <c:v>36.45298446213215</c:v>
                </c:pt>
                <c:pt idx="1">
                  <c:v>26.946712210405614</c:v>
                </c:pt>
                <c:pt idx="2">
                  <c:v>25.011111242217215</c:v>
                </c:pt>
                <c:pt idx="3">
                  <c:v>74.541038092011604</c:v>
                </c:pt>
                <c:pt idx="4">
                  <c:v>24.259582170301073</c:v>
                </c:pt>
                <c:pt idx="5">
                  <c:v>24.066916546318172</c:v>
                </c:pt>
                <c:pt idx="6">
                  <c:v>28.507879203402357</c:v>
                </c:pt>
                <c:pt idx="7">
                  <c:v>81.594783444050705</c:v>
                </c:pt>
                <c:pt idx="8">
                  <c:v>68.602514713389695</c:v>
                </c:pt>
                <c:pt idx="9">
                  <c:v>54.160515809604973</c:v>
                </c:pt>
                <c:pt idx="10">
                  <c:v>208.85191164896187</c:v>
                </c:pt>
                <c:pt idx="11">
                  <c:v>157.64312062269454</c:v>
                </c:pt>
                <c:pt idx="12">
                  <c:v>454.37490547086179</c:v>
                </c:pt>
                <c:pt idx="13">
                  <c:v>319.87104534477965</c:v>
                </c:pt>
                <c:pt idx="14">
                  <c:v>34.703733085461536</c:v>
                </c:pt>
                <c:pt idx="15">
                  <c:v>62.597459738209402</c:v>
                </c:pt>
                <c:pt idx="16">
                  <c:v>57.132233789873247</c:v>
                </c:pt>
                <c:pt idx="17">
                  <c:v>46.493177314269424</c:v>
                </c:pt>
                <c:pt idx="18">
                  <c:v>54.996715773669891</c:v>
                </c:pt>
                <c:pt idx="19">
                  <c:v>38.832020715752122</c:v>
                </c:pt>
                <c:pt idx="20">
                  <c:v>60.143242662782114</c:v>
                </c:pt>
                <c:pt idx="21">
                  <c:v>88.043353455269639</c:v>
                </c:pt>
                <c:pt idx="22">
                  <c:v>229.69589537257104</c:v>
                </c:pt>
                <c:pt idx="23">
                  <c:v>76.945143416617555</c:v>
                </c:pt>
                <c:pt idx="24">
                  <c:v>98.088076388735757</c:v>
                </c:pt>
                <c:pt idx="25">
                  <c:v>148.82722532012602</c:v>
                </c:pt>
                <c:pt idx="26">
                  <c:v>366.80600955928151</c:v>
                </c:pt>
                <c:pt idx="27">
                  <c:v>181.95501660769304</c:v>
                </c:pt>
                <c:pt idx="28">
                  <c:v>155.62226526627722</c:v>
                </c:pt>
                <c:pt idx="29">
                  <c:v>55.065011117312807</c:v>
                </c:pt>
                <c:pt idx="30">
                  <c:v>29.033133568552085</c:v>
                </c:pt>
                <c:pt idx="31">
                  <c:v>25.937315825784811</c:v>
                </c:pt>
                <c:pt idx="32">
                  <c:v>52.937097573055979</c:v>
                </c:pt>
                <c:pt idx="33">
                  <c:v>85.983316041887377</c:v>
                </c:pt>
                <c:pt idx="34">
                  <c:v>36.329052883499131</c:v>
                </c:pt>
                <c:pt idx="35">
                  <c:v>32.238201089163823</c:v>
                </c:pt>
                <c:pt idx="36">
                  <c:v>68.461586888548467</c:v>
                </c:pt>
                <c:pt idx="37">
                  <c:v>43.70037088108031</c:v>
                </c:pt>
                <c:pt idx="38">
                  <c:v>38.648042499654096</c:v>
                </c:pt>
                <c:pt idx="39">
                  <c:v>130.46712127314504</c:v>
                </c:pt>
                <c:pt idx="40">
                  <c:v>50.043978437502716</c:v>
                </c:pt>
                <c:pt idx="41">
                  <c:v>63.107412107188175</c:v>
                </c:pt>
                <c:pt idx="42">
                  <c:v>48.980607994517548</c:v>
                </c:pt>
                <c:pt idx="43">
                  <c:v>36.915324789133528</c:v>
                </c:pt>
                <c:pt idx="44">
                  <c:v>27.819422565523183</c:v>
                </c:pt>
                <c:pt idx="45">
                  <c:v>52.433659281615668</c:v>
                </c:pt>
                <c:pt idx="46">
                  <c:v>260.19360516280432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43-4720-AF2A-5AA432212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44171487"/>
        <c:axId val="1965569135"/>
      </c:barChart>
      <c:catAx>
        <c:axId val="184417148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65569135"/>
        <c:crosses val="autoZero"/>
        <c:auto val="1"/>
        <c:lblAlgn val="ctr"/>
        <c:lblOffset val="100"/>
        <c:tickLblSkip val="1"/>
        <c:noMultiLvlLbl val="0"/>
      </c:catAx>
      <c:valAx>
        <c:axId val="196556913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44171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都道府県別・鉄道種類別 人口千人当たり列車運行距離（</a:t>
            </a:r>
            <a:r>
              <a:rPr lang="en-US" altLang="ja-JP" sz="10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km</a:t>
            </a:r>
            <a:r>
              <a:rPr lang="ja-JP" altLang="en-US" sz="10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）</a:t>
            </a:r>
            <a:endParaRPr lang="en-US" altLang="ja-JP" sz="10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[1]グラフ_都道府県!$AM$2</c:f>
              <c:strCache>
                <c:ptCount val="1"/>
                <c:pt idx="0">
                  <c:v>ＪＲ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[1]グラフ_都道府県!$AL$3:$AL$49</c:f>
              <c:strCache>
                <c:ptCount val="47"/>
                <c:pt idx="0">
                  <c:v>北海道</c:v>
                </c:pt>
                <c:pt idx="1">
                  <c:v>青森県</c:v>
                </c:pt>
                <c:pt idx="2">
                  <c:v>岩手県</c:v>
                </c:pt>
                <c:pt idx="3">
                  <c:v>宮城県</c:v>
                </c:pt>
                <c:pt idx="4">
                  <c:v>秋田県</c:v>
                </c:pt>
                <c:pt idx="5">
                  <c:v>山形県</c:v>
                </c:pt>
                <c:pt idx="6">
                  <c:v>福島県</c:v>
                </c:pt>
                <c:pt idx="7">
                  <c:v>茨城県</c:v>
                </c:pt>
                <c:pt idx="8">
                  <c:v>栃木県</c:v>
                </c:pt>
                <c:pt idx="9">
                  <c:v>群馬県</c:v>
                </c:pt>
                <c:pt idx="10">
                  <c:v>埼玉県</c:v>
                </c:pt>
                <c:pt idx="11">
                  <c:v>千葉県</c:v>
                </c:pt>
                <c:pt idx="12">
                  <c:v>東京都</c:v>
                </c:pt>
                <c:pt idx="13">
                  <c:v>神奈川県</c:v>
                </c:pt>
                <c:pt idx="14">
                  <c:v>新潟県</c:v>
                </c:pt>
                <c:pt idx="15">
                  <c:v>富山県</c:v>
                </c:pt>
                <c:pt idx="16">
                  <c:v>石川県</c:v>
                </c:pt>
                <c:pt idx="17">
                  <c:v>福井県</c:v>
                </c:pt>
                <c:pt idx="18">
                  <c:v>山梨県</c:v>
                </c:pt>
                <c:pt idx="19">
                  <c:v>長野県</c:v>
                </c:pt>
                <c:pt idx="20">
                  <c:v>岐阜県</c:v>
                </c:pt>
                <c:pt idx="21">
                  <c:v>静岡県</c:v>
                </c:pt>
                <c:pt idx="22">
                  <c:v>愛知県</c:v>
                </c:pt>
                <c:pt idx="23">
                  <c:v>三重県</c:v>
                </c:pt>
                <c:pt idx="24">
                  <c:v>滋賀県</c:v>
                </c:pt>
                <c:pt idx="25">
                  <c:v>京都府</c:v>
                </c:pt>
                <c:pt idx="26">
                  <c:v>大阪府</c:v>
                </c:pt>
                <c:pt idx="27">
                  <c:v>兵庫県</c:v>
                </c:pt>
                <c:pt idx="28">
                  <c:v>奈良県</c:v>
                </c:pt>
                <c:pt idx="29">
                  <c:v>和歌山県</c:v>
                </c:pt>
                <c:pt idx="30">
                  <c:v>鳥取県</c:v>
                </c:pt>
                <c:pt idx="31">
                  <c:v>島根県</c:v>
                </c:pt>
                <c:pt idx="32">
                  <c:v>岡山県</c:v>
                </c:pt>
                <c:pt idx="33">
                  <c:v>広島県</c:v>
                </c:pt>
                <c:pt idx="34">
                  <c:v>山口県</c:v>
                </c:pt>
                <c:pt idx="35">
                  <c:v>徳島県</c:v>
                </c:pt>
                <c:pt idx="36">
                  <c:v>香川県</c:v>
                </c:pt>
                <c:pt idx="37">
                  <c:v>愛媛県</c:v>
                </c:pt>
                <c:pt idx="38">
                  <c:v>高知県</c:v>
                </c:pt>
                <c:pt idx="39">
                  <c:v>福岡県</c:v>
                </c:pt>
                <c:pt idx="40">
                  <c:v>佐賀県</c:v>
                </c:pt>
                <c:pt idx="41">
                  <c:v>長崎県</c:v>
                </c:pt>
                <c:pt idx="42">
                  <c:v>熊本県</c:v>
                </c:pt>
                <c:pt idx="43">
                  <c:v>大分県</c:v>
                </c:pt>
                <c:pt idx="44">
                  <c:v>宮崎県</c:v>
                </c:pt>
                <c:pt idx="45">
                  <c:v>鹿児島県</c:v>
                </c:pt>
                <c:pt idx="46">
                  <c:v>沖縄県</c:v>
                </c:pt>
              </c:strCache>
            </c:strRef>
          </c:cat>
          <c:val>
            <c:numRef>
              <c:f>[1]グラフ_都道府県!$AM$3:$AM$49</c:f>
              <c:numCache>
                <c:formatCode>0.0_ </c:formatCode>
                <c:ptCount val="47"/>
                <c:pt idx="0">
                  <c:v>10.754095900673235</c:v>
                </c:pt>
                <c:pt idx="1">
                  <c:v>5.2520872644557599</c:v>
                </c:pt>
                <c:pt idx="2">
                  <c:v>9.8683721398985895</c:v>
                </c:pt>
                <c:pt idx="3">
                  <c:v>10.115134865568837</c:v>
                </c:pt>
                <c:pt idx="4">
                  <c:v>13.073448518085423</c:v>
                </c:pt>
                <c:pt idx="5">
                  <c:v>10.108358683816045</c:v>
                </c:pt>
                <c:pt idx="6">
                  <c:v>9.6882309813916141</c:v>
                </c:pt>
                <c:pt idx="7">
                  <c:v>6.9364972345744293</c:v>
                </c:pt>
                <c:pt idx="8">
                  <c:v>8.5829006189910118</c:v>
                </c:pt>
                <c:pt idx="9">
                  <c:v>5.6133999618381631</c:v>
                </c:pt>
                <c:pt idx="10">
                  <c:v>7.1913805274913489</c:v>
                </c:pt>
                <c:pt idx="11">
                  <c:v>12.148340037680127</c:v>
                </c:pt>
                <c:pt idx="12">
                  <c:v>9.7258647993385914</c:v>
                </c:pt>
                <c:pt idx="13">
                  <c:v>7.9845522578639274</c:v>
                </c:pt>
                <c:pt idx="14">
                  <c:v>9.8125084042317354</c:v>
                </c:pt>
                <c:pt idx="15">
                  <c:v>2.9261297199303451</c:v>
                </c:pt>
                <c:pt idx="16">
                  <c:v>2.3036998709080407</c:v>
                </c:pt>
                <c:pt idx="17">
                  <c:v>3.7229596420742688</c:v>
                </c:pt>
                <c:pt idx="18">
                  <c:v>12.506574285100509</c:v>
                </c:pt>
                <c:pt idx="19">
                  <c:v>9.0033696108077539</c:v>
                </c:pt>
                <c:pt idx="20">
                  <c:v>9.0931511030745789</c:v>
                </c:pt>
                <c:pt idx="21">
                  <c:v>8.552510980672146</c:v>
                </c:pt>
                <c:pt idx="22">
                  <c:v>5.7736149495884277</c:v>
                </c:pt>
                <c:pt idx="23">
                  <c:v>7.8564996887452301</c:v>
                </c:pt>
                <c:pt idx="24">
                  <c:v>16.884430642114872</c:v>
                </c:pt>
                <c:pt idx="25">
                  <c:v>10.382892431481171</c:v>
                </c:pt>
                <c:pt idx="26">
                  <c:v>7.8345177498405967</c:v>
                </c:pt>
                <c:pt idx="27">
                  <c:v>12.133206904590336</c:v>
                </c:pt>
                <c:pt idx="28">
                  <c:v>6.4727631291842114</c:v>
                </c:pt>
                <c:pt idx="29">
                  <c:v>12.683939890568229</c:v>
                </c:pt>
                <c:pt idx="30">
                  <c:v>12.802512436597297</c:v>
                </c:pt>
                <c:pt idx="31">
                  <c:v>10.908532823940661</c:v>
                </c:pt>
                <c:pt idx="32">
                  <c:v>13.666364475924999</c:v>
                </c:pt>
                <c:pt idx="33">
                  <c:v>11.100824302015001</c:v>
                </c:pt>
                <c:pt idx="34">
                  <c:v>14.669250755741736</c:v>
                </c:pt>
                <c:pt idx="35">
                  <c:v>10.06588757836397</c:v>
                </c:pt>
                <c:pt idx="36">
                  <c:v>10.860368494828696</c:v>
                </c:pt>
                <c:pt idx="37">
                  <c:v>6.0052096092343588</c:v>
                </c:pt>
                <c:pt idx="38">
                  <c:v>5.7033203331178681</c:v>
                </c:pt>
                <c:pt idx="39">
                  <c:v>8.283588570992368</c:v>
                </c:pt>
                <c:pt idx="40">
                  <c:v>12.796971317728191</c:v>
                </c:pt>
                <c:pt idx="41">
                  <c:v>5.0300346638807545</c:v>
                </c:pt>
                <c:pt idx="42">
                  <c:v>6.2768185716973068</c:v>
                </c:pt>
                <c:pt idx="43">
                  <c:v>11.994461904236502</c:v>
                </c:pt>
                <c:pt idx="44">
                  <c:v>8.2060554836682957</c:v>
                </c:pt>
                <c:pt idx="45">
                  <c:v>6.6488022082082487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D0-4570-83C8-650493B6BD02}"/>
            </c:ext>
          </c:extLst>
        </c:ser>
        <c:ser>
          <c:idx val="1"/>
          <c:order val="1"/>
          <c:tx>
            <c:strRef>
              <c:f>[1]グラフ_都道府県!$AN$2</c:f>
              <c:strCache>
                <c:ptCount val="1"/>
                <c:pt idx="0">
                  <c:v>民鉄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[1]グラフ_都道府県!$AL$3:$AL$49</c:f>
              <c:strCache>
                <c:ptCount val="47"/>
                <c:pt idx="0">
                  <c:v>北海道</c:v>
                </c:pt>
                <c:pt idx="1">
                  <c:v>青森県</c:v>
                </c:pt>
                <c:pt idx="2">
                  <c:v>岩手県</c:v>
                </c:pt>
                <c:pt idx="3">
                  <c:v>宮城県</c:v>
                </c:pt>
                <c:pt idx="4">
                  <c:v>秋田県</c:v>
                </c:pt>
                <c:pt idx="5">
                  <c:v>山形県</c:v>
                </c:pt>
                <c:pt idx="6">
                  <c:v>福島県</c:v>
                </c:pt>
                <c:pt idx="7">
                  <c:v>茨城県</c:v>
                </c:pt>
                <c:pt idx="8">
                  <c:v>栃木県</c:v>
                </c:pt>
                <c:pt idx="9">
                  <c:v>群馬県</c:v>
                </c:pt>
                <c:pt idx="10">
                  <c:v>埼玉県</c:v>
                </c:pt>
                <c:pt idx="11">
                  <c:v>千葉県</c:v>
                </c:pt>
                <c:pt idx="12">
                  <c:v>東京都</c:v>
                </c:pt>
                <c:pt idx="13">
                  <c:v>神奈川県</c:v>
                </c:pt>
                <c:pt idx="14">
                  <c:v>新潟県</c:v>
                </c:pt>
                <c:pt idx="15">
                  <c:v>富山県</c:v>
                </c:pt>
                <c:pt idx="16">
                  <c:v>石川県</c:v>
                </c:pt>
                <c:pt idx="17">
                  <c:v>福井県</c:v>
                </c:pt>
                <c:pt idx="18">
                  <c:v>山梨県</c:v>
                </c:pt>
                <c:pt idx="19">
                  <c:v>長野県</c:v>
                </c:pt>
                <c:pt idx="20">
                  <c:v>岐阜県</c:v>
                </c:pt>
                <c:pt idx="21">
                  <c:v>静岡県</c:v>
                </c:pt>
                <c:pt idx="22">
                  <c:v>愛知県</c:v>
                </c:pt>
                <c:pt idx="23">
                  <c:v>三重県</c:v>
                </c:pt>
                <c:pt idx="24">
                  <c:v>滋賀県</c:v>
                </c:pt>
                <c:pt idx="25">
                  <c:v>京都府</c:v>
                </c:pt>
                <c:pt idx="26">
                  <c:v>大阪府</c:v>
                </c:pt>
                <c:pt idx="27">
                  <c:v>兵庫県</c:v>
                </c:pt>
                <c:pt idx="28">
                  <c:v>奈良県</c:v>
                </c:pt>
                <c:pt idx="29">
                  <c:v>和歌山県</c:v>
                </c:pt>
                <c:pt idx="30">
                  <c:v>鳥取県</c:v>
                </c:pt>
                <c:pt idx="31">
                  <c:v>島根県</c:v>
                </c:pt>
                <c:pt idx="32">
                  <c:v>岡山県</c:v>
                </c:pt>
                <c:pt idx="33">
                  <c:v>広島県</c:v>
                </c:pt>
                <c:pt idx="34">
                  <c:v>山口県</c:v>
                </c:pt>
                <c:pt idx="35">
                  <c:v>徳島県</c:v>
                </c:pt>
                <c:pt idx="36">
                  <c:v>香川県</c:v>
                </c:pt>
                <c:pt idx="37">
                  <c:v>愛媛県</c:v>
                </c:pt>
                <c:pt idx="38">
                  <c:v>高知県</c:v>
                </c:pt>
                <c:pt idx="39">
                  <c:v>福岡県</c:v>
                </c:pt>
                <c:pt idx="40">
                  <c:v>佐賀県</c:v>
                </c:pt>
                <c:pt idx="41">
                  <c:v>長崎県</c:v>
                </c:pt>
                <c:pt idx="42">
                  <c:v>熊本県</c:v>
                </c:pt>
                <c:pt idx="43">
                  <c:v>大分県</c:v>
                </c:pt>
                <c:pt idx="44">
                  <c:v>宮崎県</c:v>
                </c:pt>
                <c:pt idx="45">
                  <c:v>鹿児島県</c:v>
                </c:pt>
                <c:pt idx="46">
                  <c:v>沖縄県</c:v>
                </c:pt>
              </c:strCache>
            </c:strRef>
          </c:cat>
          <c:val>
            <c:numRef>
              <c:f>[1]グラフ_都道府県!$AN$3:$AN$49</c:f>
              <c:numCache>
                <c:formatCode>0.0_ </c:formatCode>
                <c:ptCount val="47"/>
                <c:pt idx="0">
                  <c:v>3.2084666924676157</c:v>
                </c:pt>
                <c:pt idx="1">
                  <c:v>5.5299583839532653</c:v>
                </c:pt>
                <c:pt idx="2">
                  <c:v>5.8907886932543816</c:v>
                </c:pt>
                <c:pt idx="3">
                  <c:v>4.5086959317044863</c:v>
                </c:pt>
                <c:pt idx="4">
                  <c:v>2.1802976960965168</c:v>
                </c:pt>
                <c:pt idx="5">
                  <c:v>0.68912115517678862</c:v>
                </c:pt>
                <c:pt idx="6">
                  <c:v>1.9250995007506198</c:v>
                </c:pt>
                <c:pt idx="7">
                  <c:v>5.6246771461129006</c:v>
                </c:pt>
                <c:pt idx="8">
                  <c:v>5.8184948265676777</c:v>
                </c:pt>
                <c:pt idx="9">
                  <c:v>5.3983528525973252</c:v>
                </c:pt>
                <c:pt idx="10">
                  <c:v>10.40332808469706</c:v>
                </c:pt>
                <c:pt idx="11">
                  <c:v>11.006797698457152</c:v>
                </c:pt>
                <c:pt idx="12">
                  <c:v>23.223122763940928</c:v>
                </c:pt>
                <c:pt idx="13">
                  <c:v>14.700773610403084</c:v>
                </c:pt>
                <c:pt idx="14">
                  <c:v>2.6875370240479142</c:v>
                </c:pt>
                <c:pt idx="15">
                  <c:v>11.241633762202676</c:v>
                </c:pt>
                <c:pt idx="16">
                  <c:v>6.7865991597543891</c:v>
                </c:pt>
                <c:pt idx="17">
                  <c:v>11.531394786291685</c:v>
                </c:pt>
                <c:pt idx="18">
                  <c:v>1.9654951887344532</c:v>
                </c:pt>
                <c:pt idx="19">
                  <c:v>4.2499771729741687</c:v>
                </c:pt>
                <c:pt idx="20">
                  <c:v>7.1818357319953785</c:v>
                </c:pt>
                <c:pt idx="21">
                  <c:v>4.3215323563071912</c:v>
                </c:pt>
                <c:pt idx="22">
                  <c:v>19.467239604291198</c:v>
                </c:pt>
                <c:pt idx="23">
                  <c:v>20.023115326953079</c:v>
                </c:pt>
                <c:pt idx="24">
                  <c:v>2.6096306619223126</c:v>
                </c:pt>
                <c:pt idx="25">
                  <c:v>17.367528714120198</c:v>
                </c:pt>
                <c:pt idx="26">
                  <c:v>21.822796354475184</c:v>
                </c:pt>
                <c:pt idx="27">
                  <c:v>16.11399227301289</c:v>
                </c:pt>
                <c:pt idx="28">
                  <c:v>23.97859375011797</c:v>
                </c:pt>
                <c:pt idx="29">
                  <c:v>6.885009928635224</c:v>
                </c:pt>
                <c:pt idx="30">
                  <c:v>1.5016073161344181</c:v>
                </c:pt>
                <c:pt idx="31">
                  <c:v>2.9279151753918042</c:v>
                </c:pt>
                <c:pt idx="32">
                  <c:v>1.3423835224143628</c:v>
                </c:pt>
                <c:pt idx="33">
                  <c:v>1.9359203229486566</c:v>
                </c:pt>
                <c:pt idx="34">
                  <c:v>0.487310915540971</c:v>
                </c:pt>
                <c:pt idx="35">
                  <c:v>0.1931738745537197</c:v>
                </c:pt>
                <c:pt idx="36">
                  <c:v>6.3057488392454992</c:v>
                </c:pt>
                <c:pt idx="37">
                  <c:v>3.1456930076316203</c:v>
                </c:pt>
                <c:pt idx="38">
                  <c:v>4.9036407833678215</c:v>
                </c:pt>
                <c:pt idx="39">
                  <c:v>8.1805743636000372</c:v>
                </c:pt>
                <c:pt idx="40">
                  <c:v>1.3667027341448927</c:v>
                </c:pt>
                <c:pt idx="41">
                  <c:v>3.830629337271406</c:v>
                </c:pt>
                <c:pt idx="42">
                  <c:v>2.1492250191422544</c:v>
                </c:pt>
                <c:pt idx="43">
                  <c:v>0</c:v>
                </c:pt>
                <c:pt idx="44">
                  <c:v>0</c:v>
                </c:pt>
                <c:pt idx="45">
                  <c:v>1.395870690870993</c:v>
                </c:pt>
                <c:pt idx="46">
                  <c:v>3.0221876959140843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D0-4570-83C8-650493B6BD02}"/>
            </c:ext>
          </c:extLst>
        </c:ser>
        <c:ser>
          <c:idx val="2"/>
          <c:order val="2"/>
          <c:tx>
            <c:strRef>
              <c:f>[1]グラフ_都道府県!$AO$2</c:f>
              <c:strCache>
                <c:ptCount val="1"/>
                <c:pt idx="0">
                  <c:v>路面電車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[1]グラフ_都道府県!$AL$3:$AL$49</c:f>
              <c:strCache>
                <c:ptCount val="47"/>
                <c:pt idx="0">
                  <c:v>北海道</c:v>
                </c:pt>
                <c:pt idx="1">
                  <c:v>青森県</c:v>
                </c:pt>
                <c:pt idx="2">
                  <c:v>岩手県</c:v>
                </c:pt>
                <c:pt idx="3">
                  <c:v>宮城県</c:v>
                </c:pt>
                <c:pt idx="4">
                  <c:v>秋田県</c:v>
                </c:pt>
                <c:pt idx="5">
                  <c:v>山形県</c:v>
                </c:pt>
                <c:pt idx="6">
                  <c:v>福島県</c:v>
                </c:pt>
                <c:pt idx="7">
                  <c:v>茨城県</c:v>
                </c:pt>
                <c:pt idx="8">
                  <c:v>栃木県</c:v>
                </c:pt>
                <c:pt idx="9">
                  <c:v>群馬県</c:v>
                </c:pt>
                <c:pt idx="10">
                  <c:v>埼玉県</c:v>
                </c:pt>
                <c:pt idx="11">
                  <c:v>千葉県</c:v>
                </c:pt>
                <c:pt idx="12">
                  <c:v>東京都</c:v>
                </c:pt>
                <c:pt idx="13">
                  <c:v>神奈川県</c:v>
                </c:pt>
                <c:pt idx="14">
                  <c:v>新潟県</c:v>
                </c:pt>
                <c:pt idx="15">
                  <c:v>富山県</c:v>
                </c:pt>
                <c:pt idx="16">
                  <c:v>石川県</c:v>
                </c:pt>
                <c:pt idx="17">
                  <c:v>福井県</c:v>
                </c:pt>
                <c:pt idx="18">
                  <c:v>山梨県</c:v>
                </c:pt>
                <c:pt idx="19">
                  <c:v>長野県</c:v>
                </c:pt>
                <c:pt idx="20">
                  <c:v>岐阜県</c:v>
                </c:pt>
                <c:pt idx="21">
                  <c:v>静岡県</c:v>
                </c:pt>
                <c:pt idx="22">
                  <c:v>愛知県</c:v>
                </c:pt>
                <c:pt idx="23">
                  <c:v>三重県</c:v>
                </c:pt>
                <c:pt idx="24">
                  <c:v>滋賀県</c:v>
                </c:pt>
                <c:pt idx="25">
                  <c:v>京都府</c:v>
                </c:pt>
                <c:pt idx="26">
                  <c:v>大阪府</c:v>
                </c:pt>
                <c:pt idx="27">
                  <c:v>兵庫県</c:v>
                </c:pt>
                <c:pt idx="28">
                  <c:v>奈良県</c:v>
                </c:pt>
                <c:pt idx="29">
                  <c:v>和歌山県</c:v>
                </c:pt>
                <c:pt idx="30">
                  <c:v>鳥取県</c:v>
                </c:pt>
                <c:pt idx="31">
                  <c:v>島根県</c:v>
                </c:pt>
                <c:pt idx="32">
                  <c:v>岡山県</c:v>
                </c:pt>
                <c:pt idx="33">
                  <c:v>広島県</c:v>
                </c:pt>
                <c:pt idx="34">
                  <c:v>山口県</c:v>
                </c:pt>
                <c:pt idx="35">
                  <c:v>徳島県</c:v>
                </c:pt>
                <c:pt idx="36">
                  <c:v>香川県</c:v>
                </c:pt>
                <c:pt idx="37">
                  <c:v>愛媛県</c:v>
                </c:pt>
                <c:pt idx="38">
                  <c:v>高知県</c:v>
                </c:pt>
                <c:pt idx="39">
                  <c:v>福岡県</c:v>
                </c:pt>
                <c:pt idx="40">
                  <c:v>佐賀県</c:v>
                </c:pt>
                <c:pt idx="41">
                  <c:v>長崎県</c:v>
                </c:pt>
                <c:pt idx="42">
                  <c:v>熊本県</c:v>
                </c:pt>
                <c:pt idx="43">
                  <c:v>大分県</c:v>
                </c:pt>
                <c:pt idx="44">
                  <c:v>宮崎県</c:v>
                </c:pt>
                <c:pt idx="45">
                  <c:v>鹿児島県</c:v>
                </c:pt>
                <c:pt idx="46">
                  <c:v>沖縄県</c:v>
                </c:pt>
              </c:strCache>
            </c:strRef>
          </c:cat>
          <c:val>
            <c:numRef>
              <c:f>[1]グラフ_都道府県!$AO$3:$AO$49</c:f>
              <c:numCache>
                <c:formatCode>0.0_ </c:formatCode>
                <c:ptCount val="47"/>
                <c:pt idx="0">
                  <c:v>0.92274759436773701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1.3785818556901548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0.41295327868957488</c:v>
                </c:pt>
                <c:pt idx="13">
                  <c:v>0</c:v>
                </c:pt>
                <c:pt idx="14">
                  <c:v>0</c:v>
                </c:pt>
                <c:pt idx="15">
                  <c:v>4.5302827368010101</c:v>
                </c:pt>
                <c:pt idx="16">
                  <c:v>0</c:v>
                </c:pt>
                <c:pt idx="17">
                  <c:v>2.398081534772182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0.16838108218654105</c:v>
                </c:pt>
                <c:pt idx="23">
                  <c:v>0</c:v>
                </c:pt>
                <c:pt idx="24">
                  <c:v>2.5318157058877624</c:v>
                </c:pt>
                <c:pt idx="25">
                  <c:v>0.99841471602781451</c:v>
                </c:pt>
                <c:pt idx="26">
                  <c:v>0.39682337625747016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0.55548730375253119</c:v>
                </c:pt>
                <c:pt idx="33">
                  <c:v>3.7475417026526392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1.8653907094552833</c:v>
                </c:pt>
                <c:pt idx="38">
                  <c:v>6.7618473320636792</c:v>
                </c:pt>
                <c:pt idx="39">
                  <c:v>0</c:v>
                </c:pt>
                <c:pt idx="40">
                  <c:v>0</c:v>
                </c:pt>
                <c:pt idx="41">
                  <c:v>4.0241801333062064</c:v>
                </c:pt>
                <c:pt idx="42">
                  <c:v>2.0997514239478665</c:v>
                </c:pt>
                <c:pt idx="43">
                  <c:v>0</c:v>
                </c:pt>
                <c:pt idx="44">
                  <c:v>0</c:v>
                </c:pt>
                <c:pt idx="45">
                  <c:v>2.8062226744303187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D0-4570-83C8-650493B6B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99"/>
        <c:axId val="1215568383"/>
        <c:axId val="1966709967"/>
      </c:barChart>
      <c:catAx>
        <c:axId val="121556838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66709967"/>
        <c:crosses val="autoZero"/>
        <c:auto val="1"/>
        <c:lblAlgn val="ctr"/>
        <c:lblOffset val="100"/>
        <c:tickLblSkip val="1"/>
        <c:noMultiLvlLbl val="0"/>
      </c:catAx>
      <c:valAx>
        <c:axId val="196670996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15568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51</xdr:row>
      <xdr:rowOff>149224</xdr:rowOff>
    </xdr:from>
    <xdr:to>
      <xdr:col>7</xdr:col>
      <xdr:colOff>434975</xdr:colOff>
      <xdr:row>96</xdr:row>
      <xdr:rowOff>60324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FAB5887-E850-4597-99E7-C9565F3A6C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52</xdr:row>
      <xdr:rowOff>0</xdr:rowOff>
    </xdr:from>
    <xdr:to>
      <xdr:col>15</xdr:col>
      <xdr:colOff>333375</xdr:colOff>
      <xdr:row>96</xdr:row>
      <xdr:rowOff>63500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9B62ED3-C966-4FFA-8678-9D70E1DD2C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52</xdr:row>
      <xdr:rowOff>0</xdr:rowOff>
    </xdr:from>
    <xdr:to>
      <xdr:col>23</xdr:col>
      <xdr:colOff>381000</xdr:colOff>
      <xdr:row>96</xdr:row>
      <xdr:rowOff>66675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56EBA5F-E573-4593-9D88-F544398E9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12699</xdr:colOff>
      <xdr:row>52</xdr:row>
      <xdr:rowOff>3175</xdr:rowOff>
    </xdr:from>
    <xdr:to>
      <xdr:col>31</xdr:col>
      <xdr:colOff>492125</xdr:colOff>
      <xdr:row>96</xdr:row>
      <xdr:rowOff>79375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170B0D6D-DB40-4CB7-A4AC-DCAB1B6786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3175</xdr:colOff>
      <xdr:row>51</xdr:row>
      <xdr:rowOff>146050</xdr:rowOff>
    </xdr:from>
    <xdr:to>
      <xdr:col>38</xdr:col>
      <xdr:colOff>457200</xdr:colOff>
      <xdr:row>96</xdr:row>
      <xdr:rowOff>57150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28731469-756D-4B2E-A55F-D764F15857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97</xdr:row>
      <xdr:rowOff>0</xdr:rowOff>
    </xdr:from>
    <xdr:to>
      <xdr:col>38</xdr:col>
      <xdr:colOff>454025</xdr:colOff>
      <xdr:row>141</xdr:row>
      <xdr:rowOff>60325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F9E9B97D-0D0D-4903-BA3D-4289645037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0</xdr:colOff>
      <xdr:row>142</xdr:row>
      <xdr:rowOff>0</xdr:rowOff>
    </xdr:from>
    <xdr:to>
      <xdr:col>38</xdr:col>
      <xdr:colOff>454025</xdr:colOff>
      <xdr:row>186</xdr:row>
      <xdr:rowOff>60325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50FA4C0F-E37D-46C7-A297-777CC9C4EF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39</xdr:col>
      <xdr:colOff>0</xdr:colOff>
      <xdr:row>52</xdr:row>
      <xdr:rowOff>0</xdr:rowOff>
    </xdr:from>
    <xdr:to>
      <xdr:col>45</xdr:col>
      <xdr:colOff>549275</xdr:colOff>
      <xdr:row>96</xdr:row>
      <xdr:rowOff>60325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5C2CBE2B-D3BF-428E-99E0-1E5AB52E29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46</xdr:col>
      <xdr:colOff>0</xdr:colOff>
      <xdr:row>52</xdr:row>
      <xdr:rowOff>0</xdr:rowOff>
    </xdr:from>
    <xdr:to>
      <xdr:col>52</xdr:col>
      <xdr:colOff>495301</xdr:colOff>
      <xdr:row>96</xdr:row>
      <xdr:rowOff>76200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A2E1E908-7540-4798-B5B2-ED7197171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0</xdr:colOff>
      <xdr:row>98</xdr:row>
      <xdr:rowOff>15875</xdr:rowOff>
    </xdr:from>
    <xdr:to>
      <xdr:col>52</xdr:col>
      <xdr:colOff>361950</xdr:colOff>
      <xdr:row>121</xdr:row>
      <xdr:rowOff>133350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B568A95A-9F39-4879-AC28-D0CDC6D0BD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kira\Dropbox\00_GTFS_&#21508;&#22320;&#12398;&#12496;&#12473;&#12487;&#12540;&#12479;\00_&#20491;&#20154;&#20107;&#26989;&#20027;\02_&#20491;&#21029;&#20107;&#26989;\069_2_R6_&#37444;&#36947;&#38971;&#24230;\&#9733;&#36939;&#34892;&#26412;&#25968;2024_&#21306;&#38291;_&#21508;&#31278;&#38598;&#35336;c.xlsm" TargetMode="External"/><Relationship Id="rId1" Type="http://schemas.openxmlformats.org/officeDocument/2006/relationships/externalLinkPath" Target="/Users/akira/Dropbox/00_GTFS_&#21508;&#22320;&#12398;&#12496;&#12473;&#12487;&#12540;&#12479;/00_&#20491;&#20154;&#20107;&#26989;&#20027;/02_&#20491;&#21029;&#20107;&#26989;/069_2_R6_&#37444;&#36947;&#38971;&#24230;/&#9733;&#36939;&#34892;&#26412;&#25968;2024_&#21306;&#38291;_&#21508;&#31278;&#38598;&#35336;c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路線リスト"/>
      <sheetName val="運行本数_重複なし区間別"/>
      <sheetName val="区間_種類_都道府県_県庁市"/>
      <sheetName val="路面電車"/>
      <sheetName val="都道府県"/>
      <sheetName val="政令市県庁市"/>
      <sheetName val="グラフ_都道府県"/>
      <sheetName val="グラフ_政令市県庁市"/>
      <sheetName val="利用交通手段"/>
      <sheetName val="R2人口面積"/>
      <sheetName val="可住地面積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C2" t="str">
            <v>ＪＲ</v>
          </cell>
          <cell r="D2" t="str">
            <v>民鉄</v>
          </cell>
          <cell r="E2" t="str">
            <v>路面電車</v>
          </cell>
          <cell r="H2" t="str">
            <v>ＪＲ</v>
          </cell>
          <cell r="I2" t="str">
            <v>民鉄</v>
          </cell>
          <cell r="J2" t="str">
            <v>路面電車</v>
          </cell>
          <cell r="O2" t="str">
            <v>ＪＲ</v>
          </cell>
          <cell r="P2" t="str">
            <v>民鉄</v>
          </cell>
          <cell r="Q2" t="str">
            <v>路面電車</v>
          </cell>
          <cell r="V2" t="str">
            <v>ＪＲ</v>
          </cell>
          <cell r="W2" t="str">
            <v>民鉄</v>
          </cell>
          <cell r="X2" t="str">
            <v>路面電車</v>
          </cell>
          <cell r="AA2" t="str">
            <v>ＪＲ</v>
          </cell>
          <cell r="AC2" t="str">
            <v>民鉄</v>
          </cell>
          <cell r="AE2" t="str">
            <v>路面電車</v>
          </cell>
          <cell r="AM2" t="str">
            <v>ＪＲ</v>
          </cell>
          <cell r="AN2" t="str">
            <v>民鉄</v>
          </cell>
          <cell r="AO2" t="str">
            <v>路面電車</v>
          </cell>
        </row>
        <row r="3">
          <cell r="B3" t="str">
            <v>北海道</v>
          </cell>
          <cell r="C3">
            <v>2027.7660000000001</v>
          </cell>
          <cell r="D3">
            <v>85.953999999999994</v>
          </cell>
          <cell r="E3">
            <v>19.713000000000001</v>
          </cell>
          <cell r="G3" t="str">
            <v>北海道</v>
          </cell>
          <cell r="H3">
            <v>56186</v>
          </cell>
          <cell r="I3">
            <v>16763</v>
          </cell>
          <cell r="J3">
            <v>4821</v>
          </cell>
          <cell r="N3" t="str">
            <v>北海道</v>
          </cell>
          <cell r="O3">
            <v>24.306618060606699</v>
          </cell>
          <cell r="P3">
            <v>1.0303215700339132</v>
          </cell>
          <cell r="Q3">
            <v>0.23629766049373541</v>
          </cell>
          <cell r="U3" t="str">
            <v>北海道</v>
          </cell>
          <cell r="V3">
            <v>38.811785904183544</v>
          </cell>
          <cell r="W3">
            <v>1.6451741698046973</v>
          </cell>
          <cell r="X3">
            <v>0.37731017066523959</v>
          </cell>
          <cell r="Z3" t="str">
            <v>北海道</v>
          </cell>
          <cell r="AA3">
            <v>27.708325319588155</v>
          </cell>
          <cell r="AB3" t="str">
            <v>北海道</v>
          </cell>
          <cell r="AC3">
            <v>195.02291923587038</v>
          </cell>
          <cell r="AD3" t="str">
            <v>北海道</v>
          </cell>
          <cell r="AE3">
            <v>244.55942778876883</v>
          </cell>
          <cell r="AI3" t="str">
            <v>北海道</v>
          </cell>
          <cell r="AJ3">
            <v>36.45298446213215</v>
          </cell>
          <cell r="AL3" t="str">
            <v>北海道</v>
          </cell>
          <cell r="AM3">
            <v>10.754095900673235</v>
          </cell>
          <cell r="AN3">
            <v>3.2084666924676157</v>
          </cell>
          <cell r="AO3">
            <v>0.92274759436773701</v>
          </cell>
          <cell r="AY3">
            <v>14.885310187508587</v>
          </cell>
          <cell r="AZ3">
            <v>16.955503512880561</v>
          </cell>
        </row>
        <row r="4">
          <cell r="B4" t="str">
            <v>青森県</v>
          </cell>
          <cell r="C4">
            <v>321.65600000000001</v>
          </cell>
          <cell r="D4">
            <v>173.69200000000001</v>
          </cell>
          <cell r="E4">
            <v>0</v>
          </cell>
          <cell r="G4" t="str">
            <v>青森県</v>
          </cell>
          <cell r="H4">
            <v>6502</v>
          </cell>
          <cell r="I4">
            <v>6846</v>
          </cell>
          <cell r="J4">
            <v>0</v>
          </cell>
          <cell r="N4" t="str">
            <v>青森県</v>
          </cell>
          <cell r="O4">
            <v>33.347294736274634</v>
          </cell>
          <cell r="P4">
            <v>18.007306928311653</v>
          </cell>
          <cell r="Q4">
            <v>0</v>
          </cell>
          <cell r="U4" t="str">
            <v>青森県</v>
          </cell>
          <cell r="V4">
            <v>25.982242096828394</v>
          </cell>
          <cell r="W4">
            <v>14.030229792953705</v>
          </cell>
          <cell r="X4">
            <v>0</v>
          </cell>
          <cell r="Z4" t="str">
            <v>青森県</v>
          </cell>
          <cell r="AA4">
            <v>20.214141816101673</v>
          </cell>
          <cell r="AB4" t="str">
            <v>青森県</v>
          </cell>
          <cell r="AC4">
            <v>39.414595951454295</v>
          </cell>
          <cell r="AD4" t="str">
            <v>青森県</v>
          </cell>
          <cell r="AE4" t="str">
            <v>-</v>
          </cell>
          <cell r="AI4" t="str">
            <v>青森県</v>
          </cell>
          <cell r="AJ4">
            <v>26.946712210405614</v>
          </cell>
          <cell r="AL4" t="str">
            <v>青森県</v>
          </cell>
          <cell r="AM4">
            <v>5.2520872644557599</v>
          </cell>
          <cell r="AN4">
            <v>5.5299583839532653</v>
          </cell>
          <cell r="AO4">
            <v>0</v>
          </cell>
          <cell r="AY4">
            <v>10.782045648409024</v>
          </cell>
          <cell r="AZ4">
            <v>2.7661553686293914</v>
          </cell>
        </row>
        <row r="5">
          <cell r="B5" t="str">
            <v>岩手県</v>
          </cell>
          <cell r="C5">
            <v>517.947</v>
          </cell>
          <cell r="D5">
            <v>244.79400000000001</v>
          </cell>
          <cell r="E5">
            <v>0</v>
          </cell>
          <cell r="G5" t="str">
            <v>岩手県</v>
          </cell>
          <cell r="H5">
            <v>11946</v>
          </cell>
          <cell r="I5">
            <v>7131</v>
          </cell>
          <cell r="J5">
            <v>0</v>
          </cell>
          <cell r="N5" t="str">
            <v>岩手県</v>
          </cell>
          <cell r="O5">
            <v>33.908128374384042</v>
          </cell>
          <cell r="P5">
            <v>16.025783289176243</v>
          </cell>
          <cell r="Q5">
            <v>0</v>
          </cell>
          <cell r="U5" t="str">
            <v>岩手県</v>
          </cell>
          <cell r="V5">
            <v>42.786654484715008</v>
          </cell>
          <cell r="W5">
            <v>20.221984677836392</v>
          </cell>
          <cell r="X5">
            <v>0</v>
          </cell>
          <cell r="Z5" t="str">
            <v>岩手県</v>
          </cell>
          <cell r="AA5">
            <v>23.064135905797311</v>
          </cell>
          <cell r="AB5" t="str">
            <v>岩手県</v>
          </cell>
          <cell r="AC5">
            <v>29.130615946469273</v>
          </cell>
          <cell r="AD5" t="str">
            <v>岩手県</v>
          </cell>
          <cell r="AE5" t="str">
            <v>-</v>
          </cell>
          <cell r="AI5" t="str">
            <v>岩手県</v>
          </cell>
          <cell r="AJ5">
            <v>25.011111242217215</v>
          </cell>
          <cell r="AL5" t="str">
            <v>岩手県</v>
          </cell>
          <cell r="AM5">
            <v>9.8683721398985895</v>
          </cell>
          <cell r="AN5">
            <v>5.8907886932543816</v>
          </cell>
          <cell r="AO5">
            <v>0</v>
          </cell>
          <cell r="AY5">
            <v>15.759160833152972</v>
          </cell>
          <cell r="AZ5">
            <v>4.4048027312804026</v>
          </cell>
        </row>
        <row r="6">
          <cell r="B6" t="str">
            <v>宮城県</v>
          </cell>
          <cell r="C6">
            <v>387.43099999999998</v>
          </cell>
          <cell r="D6">
            <v>64.186000000000007</v>
          </cell>
          <cell r="E6">
            <v>0</v>
          </cell>
          <cell r="G6" t="str">
            <v>宮城県</v>
          </cell>
          <cell r="H6">
            <v>23285</v>
          </cell>
          <cell r="I6">
            <v>10379</v>
          </cell>
          <cell r="J6">
            <v>0</v>
          </cell>
          <cell r="N6" t="str">
            <v>宮城県</v>
          </cell>
          <cell r="O6">
            <v>53.201808771691319</v>
          </cell>
          <cell r="P6">
            <v>8.8139857105388568</v>
          </cell>
          <cell r="Q6">
            <v>0</v>
          </cell>
          <cell r="U6" t="str">
            <v>宮城県</v>
          </cell>
          <cell r="V6">
            <v>16.83022038265922</v>
          </cell>
          <cell r="W6">
            <v>2.7882759135984601</v>
          </cell>
          <cell r="X6">
            <v>0</v>
          </cell>
          <cell r="Z6" t="str">
            <v>宮城県</v>
          </cell>
          <cell r="AA6">
            <v>60.101024440481019</v>
          </cell>
          <cell r="AB6" t="str">
            <v>宮城県</v>
          </cell>
          <cell r="AC6">
            <v>161.70192876951359</v>
          </cell>
          <cell r="AD6" t="str">
            <v>宮城県</v>
          </cell>
          <cell r="AE6" t="str">
            <v>-</v>
          </cell>
          <cell r="AI6" t="str">
            <v>宮城県</v>
          </cell>
          <cell r="AJ6">
            <v>74.541038092011604</v>
          </cell>
          <cell r="AL6" t="str">
            <v>宮城県</v>
          </cell>
          <cell r="AM6">
            <v>10.115134865568837</v>
          </cell>
          <cell r="AN6">
            <v>4.5086959317044863</v>
          </cell>
          <cell r="AO6">
            <v>0</v>
          </cell>
          <cell r="AY6">
            <v>14.623830797273325</v>
          </cell>
          <cell r="AZ6">
            <v>18.293733511551469</v>
          </cell>
        </row>
        <row r="7">
          <cell r="B7" t="str">
            <v>秋田県</v>
          </cell>
          <cell r="C7">
            <v>485.89800000000002</v>
          </cell>
          <cell r="D7">
            <v>117.41</v>
          </cell>
          <cell r="E7">
            <v>0</v>
          </cell>
          <cell r="G7" t="str">
            <v>秋田県</v>
          </cell>
          <cell r="H7">
            <v>12544</v>
          </cell>
          <cell r="I7">
            <v>2092</v>
          </cell>
          <cell r="J7">
            <v>0</v>
          </cell>
          <cell r="N7" t="str">
            <v>秋田県</v>
          </cell>
          <cell r="O7">
            <v>41.752710199423937</v>
          </cell>
          <cell r="P7">
            <v>10.088919288645691</v>
          </cell>
          <cell r="Q7">
            <v>0</v>
          </cell>
          <cell r="U7" t="str">
            <v>秋田県</v>
          </cell>
          <cell r="V7">
            <v>50.640644834507896</v>
          </cell>
          <cell r="W7">
            <v>12.236556046782603</v>
          </cell>
          <cell r="X7">
            <v>0</v>
          </cell>
          <cell r="Z7" t="str">
            <v>秋田県</v>
          </cell>
          <cell r="AA7">
            <v>25.816117786037399</v>
          </cell>
          <cell r="AB7" t="str">
            <v>秋田県</v>
          </cell>
          <cell r="AC7">
            <v>17.817903074695511</v>
          </cell>
          <cell r="AD7" t="str">
            <v>秋田県</v>
          </cell>
          <cell r="AE7" t="str">
            <v>-</v>
          </cell>
          <cell r="AI7" t="str">
            <v>秋田県</v>
          </cell>
          <cell r="AJ7">
            <v>24.259582170301073</v>
          </cell>
          <cell r="AL7" t="str">
            <v>秋田県</v>
          </cell>
          <cell r="AM7">
            <v>13.073448518085423</v>
          </cell>
          <cell r="AN7">
            <v>2.1802976960965168</v>
          </cell>
          <cell r="AO7">
            <v>0</v>
          </cell>
          <cell r="AY7">
            <v>15.253746214181939</v>
          </cell>
          <cell r="AZ7">
            <v>3.1723009595695988</v>
          </cell>
        </row>
        <row r="8">
          <cell r="B8" t="str">
            <v>山形県</v>
          </cell>
          <cell r="C8">
            <v>448.51</v>
          </cell>
          <cell r="D8">
            <v>30.654</v>
          </cell>
          <cell r="E8">
            <v>0</v>
          </cell>
          <cell r="G8" t="str">
            <v>山形県</v>
          </cell>
          <cell r="H8">
            <v>10796</v>
          </cell>
          <cell r="I8">
            <v>736</v>
          </cell>
          <cell r="J8">
            <v>0</v>
          </cell>
          <cell r="N8" t="str">
            <v>山形県</v>
          </cell>
          <cell r="O8">
            <v>48.10713117347678</v>
          </cell>
          <cell r="P8">
            <v>3.2879445251873025</v>
          </cell>
          <cell r="Q8">
            <v>0</v>
          </cell>
          <cell r="U8" t="str">
            <v>山形県</v>
          </cell>
          <cell r="V8">
            <v>41.994256699502913</v>
          </cell>
          <cell r="W8">
            <v>2.8701521590746299</v>
          </cell>
          <cell r="X8">
            <v>0</v>
          </cell>
          <cell r="Z8" t="str">
            <v>山形県</v>
          </cell>
          <cell r="AA8">
            <v>24.070812244988964</v>
          </cell>
          <cell r="AB8" t="str">
            <v>山形県</v>
          </cell>
          <cell r="AC8">
            <v>24.009917139688131</v>
          </cell>
          <cell r="AD8" t="str">
            <v>山形県</v>
          </cell>
          <cell r="AE8" t="str">
            <v>-</v>
          </cell>
          <cell r="AI8" t="str">
            <v>山形県</v>
          </cell>
          <cell r="AJ8">
            <v>24.066916546318172</v>
          </cell>
          <cell r="AL8" t="str">
            <v>山形県</v>
          </cell>
          <cell r="AM8">
            <v>10.108358683816045</v>
          </cell>
          <cell r="AN8">
            <v>0.68912115517678862</v>
          </cell>
          <cell r="AO8">
            <v>0</v>
          </cell>
          <cell r="AY8">
            <v>10.797479838992833</v>
          </cell>
          <cell r="AZ8">
            <v>3.1824382346579752</v>
          </cell>
        </row>
        <row r="9">
          <cell r="B9" t="str">
            <v>福島県</v>
          </cell>
          <cell r="C9">
            <v>647.01800000000003</v>
          </cell>
          <cell r="D9">
            <v>99.757999999999996</v>
          </cell>
          <cell r="E9">
            <v>0</v>
          </cell>
          <cell r="G9" t="str">
            <v>福島県</v>
          </cell>
          <cell r="H9">
            <v>17760</v>
          </cell>
          <cell r="I9">
            <v>3529</v>
          </cell>
          <cell r="J9">
            <v>0</v>
          </cell>
          <cell r="N9" t="str">
            <v>福島県</v>
          </cell>
          <cell r="O9">
            <v>46.939308509634991</v>
          </cell>
          <cell r="P9">
            <v>7.2371580671699505</v>
          </cell>
          <cell r="Q9">
            <v>0</v>
          </cell>
          <cell r="U9" t="str">
            <v>福島県</v>
          </cell>
          <cell r="V9">
            <v>35.295381943232208</v>
          </cell>
          <cell r="W9">
            <v>5.4418837063156795</v>
          </cell>
          <cell r="X9">
            <v>0</v>
          </cell>
          <cell r="Z9" t="str">
            <v>福島県</v>
          </cell>
          <cell r="AA9">
            <v>27.449004509920897</v>
          </cell>
          <cell r="AB9" t="str">
            <v>福島県</v>
          </cell>
          <cell r="AC9">
            <v>35.375608973716396</v>
          </cell>
          <cell r="AD9" t="str">
            <v>福島県</v>
          </cell>
          <cell r="AE9" t="str">
            <v>-</v>
          </cell>
          <cell r="AI9" t="str">
            <v>福島県</v>
          </cell>
          <cell r="AJ9">
            <v>28.507879203402357</v>
          </cell>
          <cell r="AL9" t="str">
            <v>福島県</v>
          </cell>
          <cell r="AM9">
            <v>9.6882309813916141</v>
          </cell>
          <cell r="AN9">
            <v>1.9250995007506198</v>
          </cell>
          <cell r="AO9">
            <v>0</v>
          </cell>
          <cell r="AY9">
            <v>11.613330482142233</v>
          </cell>
          <cell r="AZ9">
            <v>4.6475700621612006</v>
          </cell>
        </row>
        <row r="10">
          <cell r="B10" t="str">
            <v>茨城県</v>
          </cell>
          <cell r="C10">
            <v>282.36799999999999</v>
          </cell>
          <cell r="D10">
            <v>158.99600000000001</v>
          </cell>
          <cell r="E10">
            <v>0</v>
          </cell>
          <cell r="G10" t="str">
            <v>茨城県</v>
          </cell>
          <cell r="H10">
            <v>19887</v>
          </cell>
          <cell r="I10">
            <v>16126</v>
          </cell>
          <cell r="J10">
            <v>0</v>
          </cell>
          <cell r="N10" t="str">
            <v>茨城県</v>
          </cell>
          <cell r="O10">
            <v>46.309650522600649</v>
          </cell>
          <cell r="P10">
            <v>26.076075173147853</v>
          </cell>
          <cell r="Q10">
            <v>0</v>
          </cell>
          <cell r="U10" t="str">
            <v>茨城県</v>
          </cell>
          <cell r="V10">
            <v>9.8488703732705414</v>
          </cell>
          <cell r="W10">
            <v>5.5457098320933076</v>
          </cell>
          <cell r="X10">
            <v>0</v>
          </cell>
          <cell r="Z10" t="str">
            <v>茨城県</v>
          </cell>
          <cell r="AA10">
            <v>70.42936876699909</v>
          </cell>
          <cell r="AB10" t="str">
            <v>茨城県</v>
          </cell>
          <cell r="AC10">
            <v>101.4239351933382</v>
          </cell>
          <cell r="AD10" t="str">
            <v>茨城県</v>
          </cell>
          <cell r="AE10" t="str">
            <v>-</v>
          </cell>
          <cell r="AI10" t="str">
            <v>茨城県</v>
          </cell>
          <cell r="AJ10">
            <v>81.594783444050705</v>
          </cell>
          <cell r="AL10" t="str">
            <v>茨城県</v>
          </cell>
          <cell r="AM10">
            <v>6.9364972345744293</v>
          </cell>
          <cell r="AN10">
            <v>5.6246771461129006</v>
          </cell>
          <cell r="AO10">
            <v>0</v>
          </cell>
          <cell r="AY10">
            <v>12.56117438068733</v>
          </cell>
          <cell r="AZ10">
            <v>11.525930103303159</v>
          </cell>
        </row>
        <row r="11">
          <cell r="B11" t="str">
            <v>栃木県</v>
          </cell>
          <cell r="C11">
            <v>226.09700000000001</v>
          </cell>
          <cell r="D11">
            <v>204.054</v>
          </cell>
          <cell r="E11">
            <v>14.512</v>
          </cell>
          <cell r="G11" t="str">
            <v>栃木県</v>
          </cell>
          <cell r="H11">
            <v>16592</v>
          </cell>
          <cell r="I11">
            <v>11248</v>
          </cell>
          <cell r="J11">
            <v>2665</v>
          </cell>
          <cell r="N11" t="str">
            <v>栃木県</v>
          </cell>
          <cell r="O11">
            <v>35.283056261694199</v>
          </cell>
          <cell r="P11">
            <v>31.843185723046957</v>
          </cell>
          <cell r="Q11">
            <v>2.264637356841118</v>
          </cell>
          <cell r="U11" t="str">
            <v>栃木県</v>
          </cell>
          <cell r="V11">
            <v>11.695805697034782</v>
          </cell>
          <cell r="W11">
            <v>10.555540036810465</v>
          </cell>
          <cell r="X11">
            <v>0.7506934292598697</v>
          </cell>
          <cell r="Z11" t="str">
            <v>栃木県</v>
          </cell>
          <cell r="AA11">
            <v>73.384432345409266</v>
          </cell>
          <cell r="AB11" t="str">
            <v>栃木県</v>
          </cell>
          <cell r="AC11">
            <v>55.122663608652609</v>
          </cell>
          <cell r="AD11" t="str">
            <v>栃木県</v>
          </cell>
          <cell r="AE11">
            <v>183.64112458654907</v>
          </cell>
          <cell r="AI11" t="str">
            <v>栃木県</v>
          </cell>
          <cell r="AJ11">
            <v>68.602514713389695</v>
          </cell>
          <cell r="AL11" t="str">
            <v>栃木県</v>
          </cell>
          <cell r="AM11">
            <v>8.5829006189910118</v>
          </cell>
          <cell r="AN11">
            <v>5.8184948265676777</v>
          </cell>
          <cell r="AO11">
            <v>1.3785818556901548</v>
          </cell>
          <cell r="AY11">
            <v>15.779977301248845</v>
          </cell>
          <cell r="AZ11">
            <v>7.1940462073587899</v>
          </cell>
        </row>
        <row r="12">
          <cell r="B12" t="str">
            <v>群馬県</v>
          </cell>
          <cell r="C12">
            <v>216.732</v>
          </cell>
          <cell r="D12">
            <v>177.52199999999999</v>
          </cell>
          <cell r="E12">
            <v>0</v>
          </cell>
          <cell r="G12" t="str">
            <v>群馬県</v>
          </cell>
          <cell r="H12">
            <v>10885</v>
          </cell>
          <cell r="I12">
            <v>10468</v>
          </cell>
          <cell r="J12">
            <v>0</v>
          </cell>
          <cell r="N12" t="str">
            <v>群馬県</v>
          </cell>
          <cell r="O12">
            <v>34.065146456930535</v>
          </cell>
          <cell r="P12">
            <v>27.90226145344122</v>
          </cell>
          <cell r="Q12">
            <v>0</v>
          </cell>
          <cell r="U12" t="str">
            <v>群馬県</v>
          </cell>
          <cell r="V12">
            <v>11.176880115104352</v>
          </cell>
          <cell r="W12">
            <v>9.1548184476383501</v>
          </cell>
          <cell r="X12">
            <v>0</v>
          </cell>
          <cell r="Z12" t="str">
            <v>群馬県</v>
          </cell>
          <cell r="AA12">
            <v>50.223317276636585</v>
          </cell>
          <cell r="AB12" t="str">
            <v>群馬県</v>
          </cell>
          <cell r="AC12">
            <v>58.967339259359406</v>
          </cell>
          <cell r="AD12" t="str">
            <v>群馬県</v>
          </cell>
          <cell r="AE12" t="str">
            <v>-</v>
          </cell>
          <cell r="AI12" t="str">
            <v>群馬県</v>
          </cell>
          <cell r="AJ12">
            <v>54.160515809604973</v>
          </cell>
          <cell r="AL12" t="str">
            <v>群馬県</v>
          </cell>
          <cell r="AM12">
            <v>5.6133999618381631</v>
          </cell>
          <cell r="AN12">
            <v>5.3983528525973252</v>
          </cell>
          <cell r="AO12">
            <v>0</v>
          </cell>
          <cell r="AY12">
            <v>11.011752814435489</v>
          </cell>
          <cell r="AZ12">
            <v>6.0694082589910092</v>
          </cell>
        </row>
        <row r="13">
          <cell r="B13" t="str">
            <v>埼玉県</v>
          </cell>
          <cell r="C13">
            <v>254.119</v>
          </cell>
          <cell r="D13">
            <v>364.64</v>
          </cell>
          <cell r="E13">
            <v>0</v>
          </cell>
          <cell r="G13" t="str">
            <v>埼玉県</v>
          </cell>
          <cell r="H13">
            <v>52819</v>
          </cell>
          <cell r="I13">
            <v>76410</v>
          </cell>
          <cell r="J13">
            <v>0</v>
          </cell>
          <cell r="N13" t="str">
            <v>埼玉県</v>
          </cell>
          <cell r="O13">
            <v>66.913040616154305</v>
          </cell>
          <cell r="P13">
            <v>96.014745573036663</v>
          </cell>
          <cell r="Q13">
            <v>0</v>
          </cell>
          <cell r="U13" t="str">
            <v>埼玉県</v>
          </cell>
          <cell r="V13">
            <v>3.4598656321883685</v>
          </cell>
          <cell r="W13">
            <v>4.9646244638187884</v>
          </cell>
          <cell r="X13">
            <v>0</v>
          </cell>
          <cell r="Z13" t="str">
            <v>埼玉県</v>
          </cell>
          <cell r="AA13">
            <v>207.85143967983504</v>
          </cell>
          <cell r="AB13" t="str">
            <v>埼玉県</v>
          </cell>
          <cell r="AC13">
            <v>209.5491443615621</v>
          </cell>
          <cell r="AD13" t="str">
            <v>埼玉県</v>
          </cell>
          <cell r="AE13" t="str">
            <v>-</v>
          </cell>
          <cell r="AI13" t="str">
            <v>埼玉県</v>
          </cell>
          <cell r="AJ13">
            <v>208.85191164896187</v>
          </cell>
          <cell r="AL13" t="str">
            <v>埼玉県</v>
          </cell>
          <cell r="AM13">
            <v>7.1913805274913489</v>
          </cell>
          <cell r="AN13">
            <v>10.40332808469706</v>
          </cell>
          <cell r="AO13">
            <v>0</v>
          </cell>
          <cell r="AY13">
            <v>17.594708612188409</v>
          </cell>
          <cell r="AZ13">
            <v>42.402921288626231</v>
          </cell>
          <cell r="BA13" t="str">
            <v>埼玉県</v>
          </cell>
        </row>
        <row r="14">
          <cell r="B14" t="str">
            <v>千葉県</v>
          </cell>
          <cell r="C14">
            <v>577.68700000000001</v>
          </cell>
          <cell r="D14">
            <v>345.39800000000002</v>
          </cell>
          <cell r="E14">
            <v>0</v>
          </cell>
          <cell r="G14" t="str">
            <v>千葉県</v>
          </cell>
          <cell r="H14">
            <v>76346</v>
          </cell>
          <cell r="I14">
            <v>69172</v>
          </cell>
          <cell r="J14">
            <v>0</v>
          </cell>
          <cell r="N14" t="str">
            <v>千葉県</v>
          </cell>
          <cell r="O14">
            <v>112.0075927229296</v>
          </cell>
          <cell r="P14">
            <v>66.969134689398317</v>
          </cell>
          <cell r="Q14">
            <v>0</v>
          </cell>
          <cell r="U14" t="str">
            <v>千葉県</v>
          </cell>
          <cell r="V14">
            <v>9.1922800295330713</v>
          </cell>
          <cell r="W14">
            <v>5.4960474056723871</v>
          </cell>
          <cell r="X14">
            <v>0</v>
          </cell>
          <cell r="Z14" t="str">
            <v>千葉県</v>
          </cell>
          <cell r="AA14">
            <v>132.15807175858205</v>
          </cell>
          <cell r="AB14" t="str">
            <v>千葉県</v>
          </cell>
          <cell r="AC14">
            <v>200.26751747259681</v>
          </cell>
          <cell r="AD14" t="str">
            <v>千葉県</v>
          </cell>
          <cell r="AE14" t="str">
            <v>-</v>
          </cell>
          <cell r="AI14" t="str">
            <v>千葉県</v>
          </cell>
          <cell r="AJ14">
            <v>157.64312062269454</v>
          </cell>
          <cell r="AL14" t="str">
            <v>千葉県</v>
          </cell>
          <cell r="AM14">
            <v>12.148340037680127</v>
          </cell>
          <cell r="AN14">
            <v>11.006797698457152</v>
          </cell>
          <cell r="AO14">
            <v>0</v>
          </cell>
          <cell r="AY14">
            <v>23.155137736137277</v>
          </cell>
          <cell r="AZ14">
            <v>45.157013161328805</v>
          </cell>
          <cell r="BA14" t="str">
            <v>千葉県</v>
          </cell>
        </row>
        <row r="15">
          <cell r="B15" t="str">
            <v>東京都</v>
          </cell>
          <cell r="C15">
            <v>301.04000000000002</v>
          </cell>
          <cell r="D15">
            <v>713.30700000000002</v>
          </cell>
          <cell r="E15">
            <v>17.081</v>
          </cell>
          <cell r="G15" t="str">
            <v>東京都</v>
          </cell>
          <cell r="H15">
            <v>136625</v>
          </cell>
          <cell r="I15">
            <v>326229</v>
          </cell>
          <cell r="J15">
            <v>5801</v>
          </cell>
          <cell r="N15" t="str">
            <v>東京都</v>
          </cell>
          <cell r="O15">
            <v>137.20869814906814</v>
          </cell>
          <cell r="P15">
            <v>325.11269216920459</v>
          </cell>
          <cell r="Q15">
            <v>7.7852171574682192</v>
          </cell>
          <cell r="U15" t="str">
            <v>東京都</v>
          </cell>
          <cell r="V15">
            <v>2.1430004312482267</v>
          </cell>
          <cell r="W15">
            <v>5.0777876980214547</v>
          </cell>
          <cell r="X15">
            <v>0.12159377612991946</v>
          </cell>
          <cell r="Z15" t="str">
            <v>東京都</v>
          </cell>
          <cell r="AA15">
            <v>453.84334307733189</v>
          </cell>
          <cell r="AB15" t="str">
            <v>東京都</v>
          </cell>
          <cell r="AC15">
            <v>457.34725721183162</v>
          </cell>
          <cell r="AD15" t="str">
            <v>東京都</v>
          </cell>
          <cell r="AE15">
            <v>339.61711843568878</v>
          </cell>
          <cell r="AI15" t="str">
            <v>東京都</v>
          </cell>
          <cell r="AJ15">
            <v>454.37490547086179</v>
          </cell>
          <cell r="AL15" t="str">
            <v>東京都</v>
          </cell>
          <cell r="AM15">
            <v>9.7258647993385914</v>
          </cell>
          <cell r="AN15">
            <v>23.223122763940928</v>
          </cell>
          <cell r="AO15">
            <v>0.41295327868957488</v>
          </cell>
          <cell r="AY15">
            <v>33.361940841969094</v>
          </cell>
          <cell r="AZ15">
            <v>67.702688476397626</v>
          </cell>
          <cell r="BA15" t="str">
            <v>東京都</v>
          </cell>
        </row>
        <row r="16">
          <cell r="B16" t="str">
            <v>神奈川県</v>
          </cell>
          <cell r="C16">
            <v>293.267</v>
          </cell>
          <cell r="D16">
            <v>361.84699999999998</v>
          </cell>
          <cell r="E16">
            <v>0</v>
          </cell>
          <cell r="G16" t="str">
            <v>神奈川県</v>
          </cell>
          <cell r="H16">
            <v>73756</v>
          </cell>
          <cell r="I16">
            <v>135796</v>
          </cell>
          <cell r="J16">
            <v>0</v>
          </cell>
          <cell r="N16" t="str">
            <v>神奈川県</v>
          </cell>
          <cell r="O16">
            <v>121.37982128297138</v>
          </cell>
          <cell r="P16">
            <v>149.76429053312967</v>
          </cell>
          <cell r="Q16">
            <v>0</v>
          </cell>
          <cell r="U16" t="str">
            <v>神奈川県</v>
          </cell>
          <cell r="V16">
            <v>3.1748002698180224</v>
          </cell>
          <cell r="W16">
            <v>3.9172220305484147</v>
          </cell>
          <cell r="X16">
            <v>0</v>
          </cell>
          <cell r="Z16" t="str">
            <v>神奈川県</v>
          </cell>
          <cell r="AA16">
            <v>251.49778188476714</v>
          </cell>
          <cell r="AB16" t="str">
            <v>神奈川県</v>
          </cell>
          <cell r="AC16">
            <v>375.28568704452437</v>
          </cell>
          <cell r="AD16" t="str">
            <v>神奈川県</v>
          </cell>
          <cell r="AE16" t="str">
            <v>-</v>
          </cell>
          <cell r="AI16" t="str">
            <v>神奈川県</v>
          </cell>
          <cell r="AJ16">
            <v>319.87104534477965</v>
          </cell>
          <cell r="AL16" t="str">
            <v>神奈川県</v>
          </cell>
          <cell r="AM16">
            <v>7.9845522578639274</v>
          </cell>
          <cell r="AN16">
            <v>14.700773610403084</v>
          </cell>
          <cell r="AO16">
            <v>0</v>
          </cell>
          <cell r="AY16">
            <v>22.685325868267011</v>
          </cell>
          <cell r="AZ16">
            <v>57.908766353380045</v>
          </cell>
          <cell r="BA16" t="str">
            <v>神奈川県</v>
          </cell>
        </row>
        <row r="17">
          <cell r="B17" t="str">
            <v>新潟県</v>
          </cell>
          <cell r="C17">
            <v>636.13300000000004</v>
          </cell>
          <cell r="D17">
            <v>156.75</v>
          </cell>
          <cell r="E17">
            <v>0</v>
          </cell>
          <cell r="G17" t="str">
            <v>新潟県</v>
          </cell>
          <cell r="H17">
            <v>21600</v>
          </cell>
          <cell r="I17">
            <v>5916</v>
          </cell>
          <cell r="J17">
            <v>0</v>
          </cell>
          <cell r="N17" t="str">
            <v>新潟県</v>
          </cell>
          <cell r="O17">
            <v>50.551098382385206</v>
          </cell>
          <cell r="P17">
            <v>12.456333300487287</v>
          </cell>
          <cell r="Q17">
            <v>0</v>
          </cell>
          <cell r="U17" t="str">
            <v>新潟県</v>
          </cell>
          <cell r="V17">
            <v>28.8984278180979</v>
          </cell>
          <cell r="W17">
            <v>7.1208828350153901</v>
          </cell>
          <cell r="X17">
            <v>0</v>
          </cell>
          <cell r="Z17" t="str">
            <v>新潟県</v>
          </cell>
          <cell r="AA17">
            <v>33.955163464244109</v>
          </cell>
          <cell r="AB17" t="str">
            <v>新潟県</v>
          </cell>
          <cell r="AC17">
            <v>37.741626794258373</v>
          </cell>
          <cell r="AD17" t="str">
            <v>新潟県</v>
          </cell>
          <cell r="AE17" t="str">
            <v>-</v>
          </cell>
          <cell r="AI17" t="str">
            <v>新潟県</v>
          </cell>
          <cell r="AJ17">
            <v>34.703733085461536</v>
          </cell>
          <cell r="AL17" t="str">
            <v>新潟県</v>
          </cell>
          <cell r="AM17">
            <v>9.8125084042317354</v>
          </cell>
          <cell r="AN17">
            <v>2.6875370240479142</v>
          </cell>
          <cell r="AO17">
            <v>0</v>
          </cell>
          <cell r="AY17">
            <v>12.50004542827965</v>
          </cell>
          <cell r="AZ17">
            <v>5.8275739193847782</v>
          </cell>
        </row>
        <row r="18">
          <cell r="B18" t="str">
            <v>富山県</v>
          </cell>
          <cell r="C18">
            <v>88.866</v>
          </cell>
          <cell r="D18">
            <v>189.21100000000001</v>
          </cell>
          <cell r="E18">
            <v>31.024999999999999</v>
          </cell>
          <cell r="G18" t="str">
            <v>富山県</v>
          </cell>
          <cell r="H18">
            <v>3028</v>
          </cell>
          <cell r="I18">
            <v>11633</v>
          </cell>
          <cell r="J18">
            <v>4688</v>
          </cell>
          <cell r="N18" t="str">
            <v>富山県</v>
          </cell>
          <cell r="O18">
            <v>20.921560041247016</v>
          </cell>
          <cell r="P18">
            <v>44.54560008287072</v>
          </cell>
          <cell r="Q18">
            <v>7.30415907410808</v>
          </cell>
          <cell r="U18" t="str">
            <v>富山県</v>
          </cell>
          <cell r="V18">
            <v>8.5876302407968961</v>
          </cell>
          <cell r="W18">
            <v>18.284541956332252</v>
          </cell>
          <cell r="X18">
            <v>2.9981233342417091</v>
          </cell>
          <cell r="Z18" t="str">
            <v>富山県</v>
          </cell>
          <cell r="AA18">
            <v>34.073773996804178</v>
          </cell>
          <cell r="AB18" t="str">
            <v>富山県</v>
          </cell>
          <cell r="AC18">
            <v>61.481626332507091</v>
          </cell>
          <cell r="AD18" t="str">
            <v>富山県</v>
          </cell>
          <cell r="AE18">
            <v>151.10394842868655</v>
          </cell>
          <cell r="AI18" t="str">
            <v>富山県</v>
          </cell>
          <cell r="AJ18">
            <v>62.597459738209402</v>
          </cell>
          <cell r="AL18" t="str">
            <v>富山県</v>
          </cell>
          <cell r="AM18">
            <v>2.9261297199303451</v>
          </cell>
          <cell r="AN18">
            <v>11.241633762202676</v>
          </cell>
          <cell r="AO18">
            <v>4.5302827368010101</v>
          </cell>
          <cell r="AY18">
            <v>18.698046218934032</v>
          </cell>
          <cell r="AZ18">
            <v>6.3259032460629845</v>
          </cell>
        </row>
        <row r="19">
          <cell r="B19" t="str">
            <v>石川県</v>
          </cell>
          <cell r="C19">
            <v>59.427999999999997</v>
          </cell>
          <cell r="D19">
            <v>120.768</v>
          </cell>
          <cell r="E19">
            <v>0</v>
          </cell>
          <cell r="G19" t="str">
            <v>石川県</v>
          </cell>
          <cell r="H19">
            <v>2609</v>
          </cell>
          <cell r="I19">
            <v>7686</v>
          </cell>
          <cell r="J19">
            <v>0</v>
          </cell>
          <cell r="N19" t="str">
            <v>石川県</v>
          </cell>
          <cell r="O19">
            <v>14.196134450971163</v>
          </cell>
          <cell r="P19">
            <v>28.84900661935259</v>
          </cell>
          <cell r="Q19">
            <v>0</v>
          </cell>
          <cell r="U19" t="str">
            <v>石川県</v>
          </cell>
          <cell r="V19">
            <v>5.2473850489966676</v>
          </cell>
          <cell r="W19">
            <v>10.663596244148037</v>
          </cell>
          <cell r="X19">
            <v>0</v>
          </cell>
          <cell r="Z19" t="str">
            <v>石川県</v>
          </cell>
          <cell r="AA19">
            <v>43.901864441004243</v>
          </cell>
          <cell r="AB19" t="str">
            <v>石川県</v>
          </cell>
          <cell r="AC19">
            <v>63.642686804451507</v>
          </cell>
          <cell r="AD19" t="str">
            <v>石川県</v>
          </cell>
          <cell r="AE19" t="str">
            <v>-</v>
          </cell>
          <cell r="AI19" t="str">
            <v>石川県</v>
          </cell>
          <cell r="AJ19">
            <v>57.132233789873247</v>
          </cell>
          <cell r="AL19" t="str">
            <v>石川県</v>
          </cell>
          <cell r="AM19">
            <v>2.3036998709080407</v>
          </cell>
          <cell r="AN19">
            <v>6.7865991597543891</v>
          </cell>
          <cell r="AO19">
            <v>0</v>
          </cell>
          <cell r="AY19">
            <v>9.0902990306624289</v>
          </cell>
          <cell r="AZ19">
            <v>4.5858046347718018</v>
          </cell>
        </row>
        <row r="20">
          <cell r="B20" t="str">
            <v>福井県</v>
          </cell>
          <cell r="C20">
            <v>137.36199999999999</v>
          </cell>
          <cell r="D20">
            <v>132.321</v>
          </cell>
          <cell r="E20">
            <v>21.478000000000002</v>
          </cell>
          <cell r="G20" t="str">
            <v>福井県</v>
          </cell>
          <cell r="H20">
            <v>2855</v>
          </cell>
          <cell r="I20">
            <v>8843</v>
          </cell>
          <cell r="J20">
            <v>1839</v>
          </cell>
          <cell r="N20" t="str">
            <v>福井県</v>
          </cell>
          <cell r="O20">
            <v>32.779225489915326</v>
          </cell>
          <cell r="P20">
            <v>31.576272157154715</v>
          </cell>
          <cell r="Q20">
            <v>5.125378234682092</v>
          </cell>
          <cell r="U20" t="str">
            <v>福井県</v>
          </cell>
          <cell r="V20">
            <v>17.912195529057993</v>
          </cell>
          <cell r="W20">
            <v>17.254842129558995</v>
          </cell>
          <cell r="X20">
            <v>2.8007610225033681</v>
          </cell>
          <cell r="Z20" t="str">
            <v>福井県</v>
          </cell>
          <cell r="AA20">
            <v>20.784496440063482</v>
          </cell>
          <cell r="AB20" t="str">
            <v>福井県</v>
          </cell>
          <cell r="AC20">
            <v>66.829906061774025</v>
          </cell>
          <cell r="AD20" t="str">
            <v>福井県</v>
          </cell>
          <cell r="AE20">
            <v>85.622497439240149</v>
          </cell>
          <cell r="AI20" t="str">
            <v>福井県</v>
          </cell>
          <cell r="AJ20">
            <v>46.493177314269424</v>
          </cell>
          <cell r="AL20" t="str">
            <v>福井県</v>
          </cell>
          <cell r="AM20">
            <v>3.7229596420742688</v>
          </cell>
          <cell r="AN20">
            <v>11.531394786291685</v>
          </cell>
          <cell r="AO20">
            <v>2.398081534772182</v>
          </cell>
          <cell r="AY20">
            <v>17.652435963138135</v>
          </cell>
          <cell r="AZ20">
            <v>4.1305244614904337</v>
          </cell>
        </row>
        <row r="21">
          <cell r="B21" t="str">
            <v>山梨県</v>
          </cell>
          <cell r="C21">
            <v>186.61099999999999</v>
          </cell>
          <cell r="D21">
            <v>26.529</v>
          </cell>
          <cell r="E21">
            <v>0</v>
          </cell>
          <cell r="G21" t="str">
            <v>山梨県</v>
          </cell>
          <cell r="H21">
            <v>10130</v>
          </cell>
          <cell r="I21">
            <v>1592</v>
          </cell>
          <cell r="J21">
            <v>0</v>
          </cell>
          <cell r="N21" t="str">
            <v>山梨県</v>
          </cell>
          <cell r="O21">
            <v>41.791649777057145</v>
          </cell>
          <cell r="P21">
            <v>5.9411860872914737</v>
          </cell>
          <cell r="Q21">
            <v>0</v>
          </cell>
          <cell r="U21" t="str">
            <v>山梨県</v>
          </cell>
          <cell r="V21">
            <v>23.039134589505341</v>
          </cell>
          <cell r="W21">
            <v>3.275290317960823</v>
          </cell>
          <cell r="X21">
            <v>0</v>
          </cell>
          <cell r="Z21" t="str">
            <v>山梨県</v>
          </cell>
          <cell r="AA21">
            <v>54.28404542068796</v>
          </cell>
          <cell r="AB21" t="str">
            <v>山梨県</v>
          </cell>
          <cell r="AC21">
            <v>60.009800595574653</v>
          </cell>
          <cell r="AD21" t="str">
            <v>山梨県</v>
          </cell>
          <cell r="AE21" t="str">
            <v>-</v>
          </cell>
          <cell r="AI21" t="str">
            <v>山梨県</v>
          </cell>
          <cell r="AJ21">
            <v>54.996715773669891</v>
          </cell>
          <cell r="AL21" t="str">
            <v>山梨県</v>
          </cell>
          <cell r="AM21">
            <v>12.506574285100509</v>
          </cell>
          <cell r="AN21">
            <v>1.9654951887344532</v>
          </cell>
          <cell r="AO21">
            <v>0</v>
          </cell>
          <cell r="AY21">
            <v>14.472069473834962</v>
          </cell>
          <cell r="AZ21">
            <v>6.2823821096158792</v>
          </cell>
        </row>
        <row r="22">
          <cell r="B22" t="str">
            <v>長野県</v>
          </cell>
          <cell r="C22">
            <v>538.04300000000001</v>
          </cell>
          <cell r="D22">
            <v>160.94200000000001</v>
          </cell>
          <cell r="E22">
            <v>0</v>
          </cell>
          <cell r="G22" t="str">
            <v>長野県</v>
          </cell>
          <cell r="H22">
            <v>18439</v>
          </cell>
          <cell r="I22">
            <v>8704</v>
          </cell>
          <cell r="J22">
            <v>0</v>
          </cell>
          <cell r="N22" t="str">
            <v>長野県</v>
          </cell>
          <cell r="O22">
            <v>39.674123035992906</v>
          </cell>
          <cell r="P22">
            <v>11.867513766852783</v>
          </cell>
          <cell r="Q22">
            <v>0</v>
          </cell>
          <cell r="U22" t="str">
            <v>長野県</v>
          </cell>
          <cell r="V22">
            <v>26.271489752740585</v>
          </cell>
          <cell r="W22">
            <v>7.858453885257453</v>
          </cell>
          <cell r="X22">
            <v>0</v>
          </cell>
          <cell r="Z22" t="str">
            <v>長野県</v>
          </cell>
          <cell r="AA22">
            <v>34.270495109126962</v>
          </cell>
          <cell r="AB22" t="str">
            <v>長野県</v>
          </cell>
          <cell r="AC22">
            <v>54.081594611723474</v>
          </cell>
          <cell r="AD22" t="str">
            <v>長野県</v>
          </cell>
          <cell r="AE22" t="str">
            <v>-</v>
          </cell>
          <cell r="AI22" t="str">
            <v>長野県</v>
          </cell>
          <cell r="AJ22">
            <v>38.832020715752122</v>
          </cell>
          <cell r="AL22" t="str">
            <v>長野県</v>
          </cell>
          <cell r="AM22">
            <v>9.0033696108077539</v>
          </cell>
          <cell r="AN22">
            <v>4.2499771729741687</v>
          </cell>
          <cell r="AO22">
            <v>0</v>
          </cell>
          <cell r="AY22">
            <v>13.253346783781922</v>
          </cell>
          <cell r="AZ22">
            <v>6.776337785534972</v>
          </cell>
        </row>
        <row r="23">
          <cell r="B23" t="str">
            <v>岐阜県</v>
          </cell>
          <cell r="C23">
            <v>304.54300000000001</v>
          </cell>
          <cell r="D23">
            <v>230.91200000000001</v>
          </cell>
          <cell r="E23">
            <v>0</v>
          </cell>
          <cell r="G23" t="str">
            <v>岐阜県</v>
          </cell>
          <cell r="H23">
            <v>17993</v>
          </cell>
          <cell r="I23">
            <v>14211</v>
          </cell>
          <cell r="J23">
            <v>0</v>
          </cell>
          <cell r="N23" t="str">
            <v>岐阜県</v>
          </cell>
          <cell r="O23">
            <v>28.672882484142693</v>
          </cell>
          <cell r="P23">
            <v>21.740485383602177</v>
          </cell>
          <cell r="Q23">
            <v>0</v>
          </cell>
          <cell r="U23" t="str">
            <v>岐阜県</v>
          </cell>
          <cell r="V23">
            <v>15.390738155858621</v>
          </cell>
          <cell r="W23">
            <v>11.669636567071402</v>
          </cell>
          <cell r="X23">
            <v>0</v>
          </cell>
          <cell r="Z23" t="str">
            <v>岐阜県</v>
          </cell>
          <cell r="AA23">
            <v>59.081968720344911</v>
          </cell>
          <cell r="AB23" t="str">
            <v>岐阜県</v>
          </cell>
          <cell r="AC23">
            <v>61.542925443458977</v>
          </cell>
          <cell r="AD23" t="str">
            <v>岐阜県</v>
          </cell>
          <cell r="AE23" t="str">
            <v>-</v>
          </cell>
          <cell r="AI23" t="str">
            <v>岐阜県</v>
          </cell>
          <cell r="AJ23">
            <v>60.143242662782114</v>
          </cell>
          <cell r="AL23" t="str">
            <v>岐阜県</v>
          </cell>
          <cell r="AM23">
            <v>9.0931511030745789</v>
          </cell>
          <cell r="AN23">
            <v>7.1818357319953785</v>
          </cell>
          <cell r="AO23">
            <v>0</v>
          </cell>
          <cell r="AY23">
            <v>16.274986835069956</v>
          </cell>
          <cell r="AZ23">
            <v>9.6548153732271871</v>
          </cell>
        </row>
        <row r="24">
          <cell r="B24" t="str">
            <v>静岡県</v>
          </cell>
          <cell r="C24">
            <v>294.99200000000002</v>
          </cell>
          <cell r="D24">
            <v>236.26900000000001</v>
          </cell>
          <cell r="E24">
            <v>0</v>
          </cell>
          <cell r="G24" t="str">
            <v>静岡県</v>
          </cell>
          <cell r="H24">
            <v>31073</v>
          </cell>
          <cell r="I24">
            <v>15701</v>
          </cell>
          <cell r="J24">
            <v>0</v>
          </cell>
          <cell r="N24" t="str">
            <v>静岡県</v>
          </cell>
          <cell r="O24">
            <v>37.929628986737129</v>
          </cell>
          <cell r="P24">
            <v>30.379113708396819</v>
          </cell>
          <cell r="Q24">
            <v>0</v>
          </cell>
          <cell r="U24" t="str">
            <v>静岡県</v>
          </cell>
          <cell r="V24">
            <v>8.1193393596062116</v>
          </cell>
          <cell r="W24">
            <v>6.5030515781946621</v>
          </cell>
          <cell r="X24">
            <v>0</v>
          </cell>
          <cell r="Z24" t="str">
            <v>静岡県</v>
          </cell>
          <cell r="AA24">
            <v>105.3350599338287</v>
          </cell>
          <cell r="AB24" t="str">
            <v>静岡県</v>
          </cell>
          <cell r="AC24">
            <v>66.453914817432675</v>
          </cell>
          <cell r="AD24" t="str">
            <v>静岡県</v>
          </cell>
          <cell r="AE24" t="str">
            <v>-</v>
          </cell>
          <cell r="AI24" t="str">
            <v>静岡県</v>
          </cell>
          <cell r="AJ24">
            <v>88.043353455269639</v>
          </cell>
          <cell r="AL24" t="str">
            <v>静岡県</v>
          </cell>
          <cell r="AM24">
            <v>8.552510980672146</v>
          </cell>
          <cell r="AN24">
            <v>4.3215323563071912</v>
          </cell>
          <cell r="AO24">
            <v>0</v>
          </cell>
          <cell r="AY24">
            <v>12.874043336979337</v>
          </cell>
          <cell r="AZ24">
            <v>8.2456432831353119</v>
          </cell>
        </row>
        <row r="25">
          <cell r="B25" t="str">
            <v>愛知県</v>
          </cell>
          <cell r="C25">
            <v>224.30099999999999</v>
          </cell>
          <cell r="D25">
            <v>604.63499999999999</v>
          </cell>
          <cell r="E25">
            <v>5.415</v>
          </cell>
          <cell r="G25" t="str">
            <v>愛知県</v>
          </cell>
          <cell r="H25">
            <v>43547</v>
          </cell>
          <cell r="I25">
            <v>146830</v>
          </cell>
          <cell r="J25">
            <v>1270</v>
          </cell>
          <cell r="N25" t="str">
            <v>愛知県</v>
          </cell>
          <cell r="O25">
            <v>43.359359142636769</v>
          </cell>
          <cell r="P25">
            <v>116.8812716626684</v>
          </cell>
          <cell r="Q25">
            <v>1.0467672001345429</v>
          </cell>
          <cell r="U25" t="str">
            <v>愛知県</v>
          </cell>
          <cell r="V25">
            <v>2.9738618201199483</v>
          </cell>
          <cell r="W25">
            <v>8.0164642226660821</v>
          </cell>
          <cell r="X25">
            <v>7.1793981105521237E-2</v>
          </cell>
          <cell r="Z25" t="str">
            <v>愛知県</v>
          </cell>
          <cell r="AA25">
            <v>194.14536716287489</v>
          </cell>
          <cell r="AB25" t="str">
            <v>愛知県</v>
          </cell>
          <cell r="AC25">
            <v>242.84072208853274</v>
          </cell>
          <cell r="AD25" t="str">
            <v>愛知県</v>
          </cell>
          <cell r="AE25">
            <v>234.53370267774699</v>
          </cell>
          <cell r="AI25" t="str">
            <v>愛知県</v>
          </cell>
          <cell r="AJ25">
            <v>229.69589537257104</v>
          </cell>
          <cell r="AL25" t="str">
            <v>愛知県</v>
          </cell>
          <cell r="AM25">
            <v>5.7736149495884277</v>
          </cell>
          <cell r="AN25">
            <v>19.467239604291198</v>
          </cell>
          <cell r="AO25">
            <v>0.16838108218654105</v>
          </cell>
          <cell r="AY25">
            <v>25.409235636066168</v>
          </cell>
          <cell r="AZ25">
            <v>23.671972512360682</v>
          </cell>
          <cell r="BA25" t="str">
            <v>愛知県</v>
          </cell>
        </row>
        <row r="26">
          <cell r="B26" t="str">
            <v>三重県</v>
          </cell>
          <cell r="C26">
            <v>339.74400000000003</v>
          </cell>
          <cell r="D26">
            <v>301.67399999999998</v>
          </cell>
          <cell r="E26">
            <v>0</v>
          </cell>
          <cell r="G26" t="str">
            <v>三重県</v>
          </cell>
          <cell r="H26">
            <v>13908</v>
          </cell>
          <cell r="I26">
            <v>35446</v>
          </cell>
          <cell r="J26">
            <v>0</v>
          </cell>
          <cell r="N26" t="str">
            <v>三重県</v>
          </cell>
          <cell r="O26">
            <v>58.835325717076323</v>
          </cell>
          <cell r="P26">
            <v>52.242535704451825</v>
          </cell>
          <cell r="Q26">
            <v>0</v>
          </cell>
          <cell r="U26" t="str">
            <v>三重県</v>
          </cell>
          <cell r="V26">
            <v>19.191822190487919</v>
          </cell>
          <cell r="W26">
            <v>17.04128334126063</v>
          </cell>
          <cell r="X26">
            <v>0</v>
          </cell>
          <cell r="Z26" t="str">
            <v>三重県</v>
          </cell>
          <cell r="AA26">
            <v>40.936705283978519</v>
          </cell>
          <cell r="AB26" t="str">
            <v>三重県</v>
          </cell>
          <cell r="AC26">
            <v>117.49769618860095</v>
          </cell>
          <cell r="AD26" t="str">
            <v>三重県</v>
          </cell>
          <cell r="AE26" t="str">
            <v>-</v>
          </cell>
          <cell r="AI26" t="str">
            <v>三重県</v>
          </cell>
          <cell r="AJ26">
            <v>76.945143416617555</v>
          </cell>
          <cell r="AL26" t="str">
            <v>三重県</v>
          </cell>
          <cell r="AM26">
            <v>7.8564996887452301</v>
          </cell>
          <cell r="AN26">
            <v>20.023115326953079</v>
          </cell>
          <cell r="AO26">
            <v>0</v>
          </cell>
          <cell r="AY26">
            <v>27.87961501569831</v>
          </cell>
          <cell r="AZ26">
            <v>11.239194202733456</v>
          </cell>
          <cell r="BA26" t="str">
            <v>三重県</v>
          </cell>
        </row>
        <row r="27">
          <cell r="B27" t="str">
            <v>滋賀県</v>
          </cell>
          <cell r="C27">
            <v>224.08699999999999</v>
          </cell>
          <cell r="D27">
            <v>74.358000000000004</v>
          </cell>
          <cell r="E27">
            <v>18.984000000000002</v>
          </cell>
          <cell r="G27" t="str">
            <v>滋賀県</v>
          </cell>
          <cell r="H27">
            <v>23868</v>
          </cell>
          <cell r="I27">
            <v>3689</v>
          </cell>
          <cell r="J27">
            <v>3579</v>
          </cell>
          <cell r="N27" t="str">
            <v>滋賀県</v>
          </cell>
          <cell r="O27">
            <v>55.779388556721045</v>
          </cell>
          <cell r="P27">
            <v>18.509078055847343</v>
          </cell>
          <cell r="Q27">
            <v>4.7254678422255303</v>
          </cell>
          <cell r="U27" t="str">
            <v>滋賀県</v>
          </cell>
          <cell r="V27">
            <v>15.852109139012882</v>
          </cell>
          <cell r="W27">
            <v>5.2601495461973249</v>
          </cell>
          <cell r="X27">
            <v>1.3429446594180858</v>
          </cell>
          <cell r="Z27" t="str">
            <v>滋賀県</v>
          </cell>
          <cell r="AA27">
            <v>106.51220284978602</v>
          </cell>
          <cell r="AB27" t="str">
            <v>滋賀県</v>
          </cell>
          <cell r="AC27">
            <v>49.611339734796523</v>
          </cell>
          <cell r="AD27" t="str">
            <v>滋賀県</v>
          </cell>
          <cell r="AE27">
            <v>188.52718078381793</v>
          </cell>
          <cell r="AI27" t="str">
            <v>滋賀県</v>
          </cell>
          <cell r="AJ27">
            <v>98.088076388735757</v>
          </cell>
          <cell r="AL27" t="str">
            <v>滋賀県</v>
          </cell>
          <cell r="AM27">
            <v>16.884430642114872</v>
          </cell>
          <cell r="AN27">
            <v>2.6096306619223126</v>
          </cell>
          <cell r="AO27">
            <v>2.5318157058877624</v>
          </cell>
          <cell r="AY27">
            <v>22.025877009924947</v>
          </cell>
          <cell r="AZ27">
            <v>20.878678737142671</v>
          </cell>
          <cell r="BA27" t="str">
            <v>滋賀県</v>
          </cell>
        </row>
        <row r="28">
          <cell r="B28" t="str">
            <v>京都府</v>
          </cell>
          <cell r="C28">
            <v>249.96199999999999</v>
          </cell>
          <cell r="D28">
            <v>234.595</v>
          </cell>
          <cell r="E28">
            <v>13.45</v>
          </cell>
          <cell r="G28" t="str">
            <v>京都府</v>
          </cell>
          <cell r="H28">
            <v>26768</v>
          </cell>
          <cell r="I28">
            <v>44775</v>
          </cell>
          <cell r="J28">
            <v>2574</v>
          </cell>
          <cell r="N28" t="str">
            <v>京都府</v>
          </cell>
          <cell r="O28">
            <v>54.195828454967263</v>
          </cell>
          <cell r="P28">
            <v>50.864012835523177</v>
          </cell>
          <cell r="Q28">
            <v>2.9161788300594078</v>
          </cell>
          <cell r="U28" t="str">
            <v>京都府</v>
          </cell>
          <cell r="V28">
            <v>9.6956386654135418</v>
          </cell>
          <cell r="W28">
            <v>9.0995765464858245</v>
          </cell>
          <cell r="X28">
            <v>0.52170465930746324</v>
          </cell>
          <cell r="Z28" t="str">
            <v>京都府</v>
          </cell>
          <cell r="AA28">
            <v>107.08827741816756</v>
          </cell>
          <cell r="AB28" t="str">
            <v>京都府</v>
          </cell>
          <cell r="AC28">
            <v>190.86084528655769</v>
          </cell>
          <cell r="AD28" t="str">
            <v>京都府</v>
          </cell>
          <cell r="AE28">
            <v>191.37546468401487</v>
          </cell>
          <cell r="AI28" t="str">
            <v>京都府</v>
          </cell>
          <cell r="AJ28">
            <v>148.82722532012602</v>
          </cell>
          <cell r="AL28" t="str">
            <v>京都府</v>
          </cell>
          <cell r="AM28">
            <v>10.382892431481171</v>
          </cell>
          <cell r="AN28">
            <v>17.367528714120198</v>
          </cell>
          <cell r="AO28">
            <v>0.99841471602781451</v>
          </cell>
          <cell r="AY28">
            <v>28.748835861629182</v>
          </cell>
          <cell r="AZ28">
            <v>31.897111318954281</v>
          </cell>
          <cell r="BA28" t="str">
            <v>京都府</v>
          </cell>
        </row>
        <row r="29">
          <cell r="B29" t="str">
            <v>大阪府</v>
          </cell>
          <cell r="C29">
            <v>198.626</v>
          </cell>
          <cell r="D29">
            <v>507.19799999999998</v>
          </cell>
          <cell r="E29">
            <v>18.289000000000001</v>
          </cell>
          <cell r="G29" t="str">
            <v>大阪府</v>
          </cell>
          <cell r="H29">
            <v>69239</v>
          </cell>
          <cell r="I29">
            <v>192863</v>
          </cell>
          <cell r="J29">
            <v>3507</v>
          </cell>
          <cell r="N29" t="str">
            <v>大阪府</v>
          </cell>
          <cell r="O29">
            <v>104.2481053051456</v>
          </cell>
          <cell r="P29">
            <v>266.20095312073562</v>
          </cell>
          <cell r="Q29">
            <v>9.5989125186320408</v>
          </cell>
          <cell r="U29" t="str">
            <v>大阪府</v>
          </cell>
          <cell r="V29">
            <v>2.2474890200318298</v>
          </cell>
          <cell r="W29">
            <v>5.7390368631604316</v>
          </cell>
          <cell r="X29">
            <v>0.20694333414236873</v>
          </cell>
          <cell r="Z29" t="str">
            <v>大阪府</v>
          </cell>
          <cell r="AA29">
            <v>348.58981200849837</v>
          </cell>
          <cell r="AB29" t="str">
            <v>大阪府</v>
          </cell>
          <cell r="AC29">
            <v>380.25189373775135</v>
          </cell>
          <cell r="AD29" t="str">
            <v>大阪府</v>
          </cell>
          <cell r="AE29">
            <v>191.75460659412761</v>
          </cell>
          <cell r="AI29" t="str">
            <v>大阪府</v>
          </cell>
          <cell r="AJ29">
            <v>366.80600955928151</v>
          </cell>
          <cell r="AL29" t="str">
            <v>大阪府</v>
          </cell>
          <cell r="AM29">
            <v>7.8345177498405967</v>
          </cell>
          <cell r="AN29">
            <v>21.822796354475184</v>
          </cell>
          <cell r="AO29">
            <v>0.39682337625747016</v>
          </cell>
          <cell r="AY29">
            <v>30.05413748057325</v>
          </cell>
          <cell r="AZ29">
            <v>45.974039542969116</v>
          </cell>
          <cell r="BA29" t="str">
            <v>大阪府</v>
          </cell>
        </row>
        <row r="30">
          <cell r="B30" t="str">
            <v>兵庫県</v>
          </cell>
          <cell r="C30">
            <v>513.82799999999997</v>
          </cell>
          <cell r="D30">
            <v>334.57400000000001</v>
          </cell>
          <cell r="E30">
            <v>0</v>
          </cell>
          <cell r="G30" t="str">
            <v>兵庫県</v>
          </cell>
          <cell r="H30">
            <v>66308</v>
          </cell>
          <cell r="I30">
            <v>88063</v>
          </cell>
          <cell r="J30">
            <v>0</v>
          </cell>
          <cell r="N30" t="str">
            <v>兵庫県</v>
          </cell>
          <cell r="O30">
            <v>61.162573116121607</v>
          </cell>
          <cell r="P30">
            <v>39.825402153548026</v>
          </cell>
          <cell r="Q30">
            <v>0</v>
          </cell>
          <cell r="U30" t="str">
            <v>兵庫県</v>
          </cell>
          <cell r="V30">
            <v>9.4021557540143625</v>
          </cell>
          <cell r="W30">
            <v>6.1221203578699512</v>
          </cell>
          <cell r="X30">
            <v>0</v>
          </cell>
          <cell r="Z30" t="str">
            <v>兵庫県</v>
          </cell>
          <cell r="AA30">
            <v>129.04707411818742</v>
          </cell>
          <cell r="AB30" t="str">
            <v>兵庫県</v>
          </cell>
          <cell r="AC30">
            <v>263.20933485566718</v>
          </cell>
          <cell r="AD30" t="str">
            <v>兵庫県</v>
          </cell>
          <cell r="AE30" t="str">
            <v>-</v>
          </cell>
          <cell r="AI30" t="str">
            <v>兵庫県</v>
          </cell>
          <cell r="AJ30">
            <v>181.95501660769304</v>
          </cell>
          <cell r="AL30" t="str">
            <v>兵庫県</v>
          </cell>
          <cell r="AM30">
            <v>12.133206904590336</v>
          </cell>
          <cell r="AN30">
            <v>16.11399227301289</v>
          </cell>
          <cell r="AO30">
            <v>0</v>
          </cell>
          <cell r="AY30">
            <v>28.247199177603228</v>
          </cell>
          <cell r="AZ30">
            <v>36.862228032979537</v>
          </cell>
          <cell r="BA30" t="str">
            <v>兵庫県</v>
          </cell>
        </row>
        <row r="31">
          <cell r="B31" t="str">
            <v>奈良県</v>
          </cell>
          <cell r="C31">
            <v>93.522000000000006</v>
          </cell>
          <cell r="D31">
            <v>165.64400000000001</v>
          </cell>
          <cell r="E31">
            <v>0</v>
          </cell>
          <cell r="G31" t="str">
            <v>奈良県</v>
          </cell>
          <cell r="H31">
            <v>8573</v>
          </cell>
          <cell r="I31">
            <v>31759</v>
          </cell>
          <cell r="J31">
            <v>0</v>
          </cell>
          <cell r="N31" t="str">
            <v>奈良県</v>
          </cell>
          <cell r="O31">
            <v>25.338260714072842</v>
          </cell>
          <cell r="P31">
            <v>44.878540426016137</v>
          </cell>
          <cell r="Q31">
            <v>0</v>
          </cell>
          <cell r="U31" t="str">
            <v>奈良県</v>
          </cell>
          <cell r="V31">
            <v>7.0610725926462825</v>
          </cell>
          <cell r="W31">
            <v>12.506408209151868</v>
          </cell>
          <cell r="X31">
            <v>0</v>
          </cell>
          <cell r="Z31" t="str">
            <v>奈良県</v>
          </cell>
          <cell r="AA31">
            <v>91.668270567353133</v>
          </cell>
          <cell r="AB31" t="str">
            <v>奈良県</v>
          </cell>
          <cell r="AC31">
            <v>191.73045809084542</v>
          </cell>
          <cell r="AD31" t="str">
            <v>奈良県</v>
          </cell>
          <cell r="AE31" t="str">
            <v>-</v>
          </cell>
          <cell r="AI31" t="str">
            <v>奈良県</v>
          </cell>
          <cell r="AJ31">
            <v>155.62226526627722</v>
          </cell>
          <cell r="AL31" t="str">
            <v>奈良県</v>
          </cell>
          <cell r="AM31">
            <v>6.4727631291842114</v>
          </cell>
          <cell r="AN31">
            <v>23.97859375011797</v>
          </cell>
          <cell r="AO31">
            <v>0</v>
          </cell>
          <cell r="AY31">
            <v>30.451356879302182</v>
          </cell>
          <cell r="AZ31">
            <v>38.07232379633728</v>
          </cell>
          <cell r="BA31" t="str">
            <v>奈良県</v>
          </cell>
        </row>
        <row r="32">
          <cell r="B32" t="str">
            <v>和歌山県</v>
          </cell>
          <cell r="C32">
            <v>263.99700000000001</v>
          </cell>
          <cell r="D32">
            <v>63.87</v>
          </cell>
          <cell r="E32">
            <v>0</v>
          </cell>
          <cell r="G32" t="str">
            <v>和歌山県</v>
          </cell>
          <cell r="H32">
            <v>11702</v>
          </cell>
          <cell r="I32">
            <v>6352</v>
          </cell>
          <cell r="J32">
            <v>0</v>
          </cell>
          <cell r="N32" t="str">
            <v>和歌山県</v>
          </cell>
          <cell r="O32">
            <v>55.876519953859024</v>
          </cell>
          <cell r="P32">
            <v>13.518461684992539</v>
          </cell>
          <cell r="Q32">
            <v>0</v>
          </cell>
          <cell r="U32" t="str">
            <v>和歌山県</v>
          </cell>
          <cell r="V32">
            <v>28.61495538617622</v>
          </cell>
          <cell r="W32">
            <v>6.9229468536198322</v>
          </cell>
          <cell r="X32">
            <v>0</v>
          </cell>
          <cell r="Z32" t="str">
            <v>和歌山県</v>
          </cell>
          <cell r="AA32">
            <v>44.326261283272153</v>
          </cell>
          <cell r="AB32" t="str">
            <v>和歌山県</v>
          </cell>
          <cell r="AC32">
            <v>99.452011899170188</v>
          </cell>
          <cell r="AD32" t="str">
            <v>和歌山県</v>
          </cell>
          <cell r="AE32" t="str">
            <v>-</v>
          </cell>
          <cell r="AI32" t="str">
            <v>和歌山県</v>
          </cell>
          <cell r="AJ32">
            <v>55.065011117312807</v>
          </cell>
          <cell r="AL32" t="str">
            <v>和歌山県</v>
          </cell>
          <cell r="AM32">
            <v>12.683939890568229</v>
          </cell>
          <cell r="AN32">
            <v>6.885009928635224</v>
          </cell>
          <cell r="AO32">
            <v>0</v>
          </cell>
          <cell r="AY32">
            <v>19.568949819203453</v>
          </cell>
          <cell r="AZ32">
            <v>9.3175234846639068</v>
          </cell>
          <cell r="BA32" t="str">
            <v>和歌山県</v>
          </cell>
        </row>
        <row r="33">
          <cell r="B33" t="str">
            <v>鳥取県</v>
          </cell>
          <cell r="C33">
            <v>240.10300000000001</v>
          </cell>
          <cell r="D33">
            <v>32.551000000000002</v>
          </cell>
          <cell r="E33">
            <v>0</v>
          </cell>
          <cell r="G33" t="str">
            <v>鳥取県</v>
          </cell>
          <cell r="H33">
            <v>7085</v>
          </cell>
          <cell r="I33">
            <v>831</v>
          </cell>
          <cell r="J33">
            <v>0</v>
          </cell>
          <cell r="N33" t="str">
            <v>鳥取県</v>
          </cell>
          <cell r="O33">
            <v>68.461196302400239</v>
          </cell>
          <cell r="P33">
            <v>9.281351756702044</v>
          </cell>
          <cell r="Q33">
            <v>0</v>
          </cell>
          <cell r="U33" t="str">
            <v>鳥取県</v>
          </cell>
          <cell r="V33">
            <v>43.386332301542986</v>
          </cell>
          <cell r="W33">
            <v>5.8819277674478281</v>
          </cell>
          <cell r="X33">
            <v>0</v>
          </cell>
          <cell r="Z33" t="str">
            <v>鳥取県</v>
          </cell>
          <cell r="AA33">
            <v>29.508169410627939</v>
          </cell>
          <cell r="AB33" t="str">
            <v>鳥取県</v>
          </cell>
          <cell r="AC33">
            <v>25.529169610764644</v>
          </cell>
          <cell r="AD33" t="str">
            <v>鳥取県</v>
          </cell>
          <cell r="AE33" t="str">
            <v>-</v>
          </cell>
          <cell r="AI33" t="str">
            <v>鳥取県</v>
          </cell>
          <cell r="AJ33">
            <v>29.033133568552085</v>
          </cell>
          <cell r="AL33" t="str">
            <v>鳥取県</v>
          </cell>
          <cell r="AM33">
            <v>12.802512436597297</v>
          </cell>
          <cell r="AN33">
            <v>1.5016073161344181</v>
          </cell>
          <cell r="AO33">
            <v>0</v>
          </cell>
          <cell r="AY33">
            <v>14.304119752731715</v>
          </cell>
          <cell r="AZ33">
            <v>3.6864060371030285</v>
          </cell>
        </row>
        <row r="34">
          <cell r="B34" t="str">
            <v>島根県</v>
          </cell>
          <cell r="C34">
            <v>315.71899999999999</v>
          </cell>
          <cell r="D34">
            <v>42.298000000000002</v>
          </cell>
          <cell r="E34">
            <v>0</v>
          </cell>
          <cell r="G34" t="str">
            <v>島根県</v>
          </cell>
          <cell r="H34">
            <v>7321</v>
          </cell>
          <cell r="I34">
            <v>1965</v>
          </cell>
          <cell r="J34">
            <v>0</v>
          </cell>
          <cell r="N34" t="str">
            <v>島根県</v>
          </cell>
          <cell r="O34">
            <v>47.066812365736467</v>
          </cell>
          <cell r="P34">
            <v>6.3057086505592661</v>
          </cell>
          <cell r="Q34">
            <v>0</v>
          </cell>
          <cell r="U34" t="str">
            <v>島根県</v>
          </cell>
          <cell r="V34">
            <v>47.04317818114631</v>
          </cell>
          <cell r="W34">
            <v>6.3025422945914782</v>
          </cell>
          <cell r="X34">
            <v>0</v>
          </cell>
          <cell r="Z34" t="str">
            <v>島根県</v>
          </cell>
          <cell r="AA34">
            <v>23.188341531551792</v>
          </cell>
          <cell r="AB34" t="str">
            <v>島根県</v>
          </cell>
          <cell r="AC34">
            <v>46.456097214998344</v>
          </cell>
          <cell r="AD34" t="str">
            <v>島根県</v>
          </cell>
          <cell r="AE34" t="str">
            <v>-</v>
          </cell>
          <cell r="AI34" t="str">
            <v>島根県</v>
          </cell>
          <cell r="AJ34">
            <v>25.937315825784811</v>
          </cell>
          <cell r="AL34" t="str">
            <v>島根県</v>
          </cell>
          <cell r="AM34">
            <v>10.908532823940661</v>
          </cell>
          <cell r="AN34">
            <v>2.9279151753918042</v>
          </cell>
          <cell r="AO34">
            <v>0</v>
          </cell>
          <cell r="AY34">
            <v>13.836447999332465</v>
          </cell>
          <cell r="AZ34">
            <v>2.1951269409381968</v>
          </cell>
        </row>
        <row r="35">
          <cell r="B35" t="str">
            <v>岡山県</v>
          </cell>
          <cell r="C35">
            <v>494.16699999999997</v>
          </cell>
          <cell r="D35">
            <v>56.417000000000002</v>
          </cell>
          <cell r="E35">
            <v>4.641</v>
          </cell>
          <cell r="G35" t="str">
            <v>岡山県</v>
          </cell>
          <cell r="H35">
            <v>25808</v>
          </cell>
          <cell r="I35">
            <v>2535</v>
          </cell>
          <cell r="J35">
            <v>1049</v>
          </cell>
          <cell r="N35" t="str">
            <v>岡山県</v>
          </cell>
          <cell r="O35">
            <v>69.460792513138969</v>
          </cell>
          <cell r="P35">
            <v>7.9300510378349056</v>
          </cell>
          <cell r="Q35">
            <v>0.65234533680613638</v>
          </cell>
          <cell r="U35" t="str">
            <v>岡山県</v>
          </cell>
          <cell r="V35">
            <v>26.168111957433467</v>
          </cell>
          <cell r="W35">
            <v>2.9875049776745999</v>
          </cell>
          <cell r="X35">
            <v>0.24575944487278337</v>
          </cell>
          <cell r="Z35" t="str">
            <v>岡山県</v>
          </cell>
          <cell r="AA35">
            <v>52.225259881780858</v>
          </cell>
          <cell r="AB35" t="str">
            <v>岡山県</v>
          </cell>
          <cell r="AC35">
            <v>44.933264796072102</v>
          </cell>
          <cell r="AD35" t="str">
            <v>岡山県</v>
          </cell>
          <cell r="AE35">
            <v>226.02887308769661</v>
          </cell>
          <cell r="AI35" t="str">
            <v>岡山県</v>
          </cell>
          <cell r="AJ35">
            <v>52.937097573055979</v>
          </cell>
          <cell r="AL35" t="str">
            <v>岡山県</v>
          </cell>
          <cell r="AM35">
            <v>13.666364475924999</v>
          </cell>
          <cell r="AN35">
            <v>1.3423835224143628</v>
          </cell>
          <cell r="AO35">
            <v>0.55548730375253119</v>
          </cell>
          <cell r="AY35">
            <v>15.564235302091893</v>
          </cell>
          <cell r="AZ35">
            <v>7.5533748705901331</v>
          </cell>
        </row>
        <row r="36">
          <cell r="B36" t="str">
            <v>広島県</v>
          </cell>
          <cell r="C36">
            <v>484.62200000000001</v>
          </cell>
          <cell r="D36">
            <v>26.382999999999999</v>
          </cell>
          <cell r="E36">
            <v>35.508000000000003</v>
          </cell>
          <cell r="G36" t="str">
            <v>広島県</v>
          </cell>
          <cell r="H36">
            <v>31079</v>
          </cell>
          <cell r="I36">
            <v>5420</v>
          </cell>
          <cell r="J36">
            <v>10492</v>
          </cell>
          <cell r="N36" t="str">
            <v>広島県</v>
          </cell>
          <cell r="O36">
            <v>57.151179588780202</v>
          </cell>
          <cell r="P36">
            <v>3.1113312459830302</v>
          </cell>
          <cell r="Q36">
            <v>4.1874369814791885</v>
          </cell>
          <cell r="U36" t="str">
            <v>広島県</v>
          </cell>
          <cell r="V36">
            <v>17.309770825609299</v>
          </cell>
          <cell r="W36">
            <v>0.94235029299546869</v>
          </cell>
          <cell r="X36">
            <v>1.2682778381413453</v>
          </cell>
          <cell r="Z36" t="str">
            <v>広島県</v>
          </cell>
          <cell r="AA36">
            <v>64.130394410489004</v>
          </cell>
          <cell r="AB36" t="str">
            <v>広島県</v>
          </cell>
          <cell r="AC36">
            <v>205.43531819732405</v>
          </cell>
          <cell r="AD36" t="str">
            <v>広島県</v>
          </cell>
          <cell r="AE36">
            <v>295.48270812211331</v>
          </cell>
          <cell r="AI36" t="str">
            <v>広島県</v>
          </cell>
          <cell r="AJ36">
            <v>85.983316041887377</v>
          </cell>
          <cell r="AL36" t="str">
            <v>広島県</v>
          </cell>
          <cell r="AM36">
            <v>11.100824302015001</v>
          </cell>
          <cell r="AN36">
            <v>1.9359203229486566</v>
          </cell>
          <cell r="AO36">
            <v>3.7475417026526392</v>
          </cell>
          <cell r="AY36">
            <v>16.784286327616297</v>
          </cell>
          <cell r="AZ36">
            <v>13.910451500640514</v>
          </cell>
        </row>
        <row r="37">
          <cell r="B37" t="str">
            <v>山口県</v>
          </cell>
          <cell r="C37">
            <v>527.20000000000005</v>
          </cell>
          <cell r="D37">
            <v>32.71</v>
          </cell>
          <cell r="E37">
            <v>0</v>
          </cell>
          <cell r="G37" t="str">
            <v>山口県</v>
          </cell>
          <cell r="H37">
            <v>19687</v>
          </cell>
          <cell r="I37">
            <v>654</v>
          </cell>
          <cell r="J37">
            <v>0</v>
          </cell>
          <cell r="N37" t="str">
            <v>山口県</v>
          </cell>
          <cell r="O37">
            <v>86.248924342417411</v>
          </cell>
          <cell r="P37">
            <v>5.3512942246594708</v>
          </cell>
          <cell r="Q37">
            <v>0</v>
          </cell>
          <cell r="U37" t="str">
            <v>山口県</v>
          </cell>
          <cell r="V37">
            <v>39.282922732905185</v>
          </cell>
          <cell r="W37">
            <v>2.4372997014289242</v>
          </cell>
          <cell r="X37">
            <v>0</v>
          </cell>
          <cell r="Z37" t="str">
            <v>山口県</v>
          </cell>
          <cell r="AA37">
            <v>37.342564491654016</v>
          </cell>
          <cell r="AB37" t="str">
            <v>山口県</v>
          </cell>
          <cell r="AC37">
            <v>19.993885661877101</v>
          </cell>
          <cell r="AD37" t="str">
            <v>山口県</v>
          </cell>
          <cell r="AE37" t="str">
            <v>-</v>
          </cell>
          <cell r="AI37" t="str">
            <v>山口県</v>
          </cell>
          <cell r="AJ37">
            <v>36.329052883499131</v>
          </cell>
          <cell r="AL37" t="str">
            <v>山口県</v>
          </cell>
          <cell r="AM37">
            <v>14.669250755741736</v>
          </cell>
          <cell r="AN37">
            <v>0.487310915540971</v>
          </cell>
          <cell r="AO37">
            <v>0</v>
          </cell>
          <cell r="AY37">
            <v>15.156561671282708</v>
          </cell>
          <cell r="AZ37">
            <v>5.5261894175188973</v>
          </cell>
        </row>
        <row r="38">
          <cell r="B38" t="str">
            <v>徳島県</v>
          </cell>
          <cell r="C38">
            <v>220.29300000000001</v>
          </cell>
          <cell r="D38">
            <v>8.69</v>
          </cell>
          <cell r="E38">
            <v>0</v>
          </cell>
          <cell r="G38" t="str">
            <v>徳島県</v>
          </cell>
          <cell r="H38">
            <v>7243</v>
          </cell>
          <cell r="I38">
            <v>139</v>
          </cell>
          <cell r="J38">
            <v>0</v>
          </cell>
          <cell r="N38" t="str">
            <v>徳島県</v>
          </cell>
          <cell r="O38">
            <v>53.12425393380358</v>
          </cell>
          <cell r="P38">
            <v>2.0956170494965938</v>
          </cell>
          <cell r="Q38">
            <v>0</v>
          </cell>
          <cell r="U38" t="str">
            <v>徳島県</v>
          </cell>
          <cell r="V38">
            <v>30.615001688534228</v>
          </cell>
          <cell r="W38">
            <v>1.2076841509869241</v>
          </cell>
          <cell r="X38">
            <v>0</v>
          </cell>
          <cell r="Z38" t="str">
            <v>徳島県</v>
          </cell>
          <cell r="AA38">
            <v>32.878938504627925</v>
          </cell>
          <cell r="AB38" t="str">
            <v>徳島県</v>
          </cell>
          <cell r="AC38">
            <v>15.995397008055237</v>
          </cell>
          <cell r="AD38" t="str">
            <v>徳島県</v>
          </cell>
          <cell r="AE38" t="str">
            <v>-</v>
          </cell>
          <cell r="AI38" t="str">
            <v>徳島県</v>
          </cell>
          <cell r="AJ38">
            <v>32.238201089163823</v>
          </cell>
          <cell r="AL38" t="str">
            <v>徳島県</v>
          </cell>
          <cell r="AM38">
            <v>10.06588757836397</v>
          </cell>
          <cell r="AN38">
            <v>0.1931738745537197</v>
          </cell>
          <cell r="AO38">
            <v>0</v>
          </cell>
          <cell r="AY38">
            <v>10.25906145291769</v>
          </cell>
          <cell r="AZ38">
            <v>3.1556653968672119</v>
          </cell>
        </row>
        <row r="39">
          <cell r="B39" t="str">
            <v>香川県</v>
          </cell>
          <cell r="C39">
            <v>178.38499999999999</v>
          </cell>
          <cell r="D39">
            <v>59.88</v>
          </cell>
          <cell r="E39">
            <v>0</v>
          </cell>
          <cell r="G39" t="str">
            <v>香川県</v>
          </cell>
          <cell r="H39">
            <v>10320</v>
          </cell>
          <cell r="I39">
            <v>5992</v>
          </cell>
          <cell r="J39">
            <v>0</v>
          </cell>
          <cell r="N39" t="str">
            <v>香川県</v>
          </cell>
          <cell r="O39">
            <v>95.048434019970372</v>
          </cell>
          <cell r="P39">
            <v>31.905710845170987</v>
          </cell>
          <cell r="Q39">
            <v>0</v>
          </cell>
          <cell r="U39" t="str">
            <v>香川県</v>
          </cell>
          <cell r="V39">
            <v>18.772546840600938</v>
          </cell>
          <cell r="W39">
            <v>6.3015393940924644</v>
          </cell>
          <cell r="X39">
            <v>0</v>
          </cell>
          <cell r="Z39" t="str">
            <v>香川県</v>
          </cell>
          <cell r="AA39">
            <v>57.852397903411166</v>
          </cell>
          <cell r="AB39" t="str">
            <v>香川県</v>
          </cell>
          <cell r="AC39">
            <v>100.06680026720106</v>
          </cell>
          <cell r="AD39" t="str">
            <v>香川県</v>
          </cell>
          <cell r="AE39" t="str">
            <v>-</v>
          </cell>
          <cell r="AI39" t="str">
            <v>香川県</v>
          </cell>
          <cell r="AJ39">
            <v>68.461586888548467</v>
          </cell>
          <cell r="AL39" t="str">
            <v>香川県</v>
          </cell>
          <cell r="AM39">
            <v>10.860368494828696</v>
          </cell>
          <cell r="AN39">
            <v>6.3057488392454992</v>
          </cell>
          <cell r="AO39">
            <v>0</v>
          </cell>
          <cell r="AY39">
            <v>17.166117334074194</v>
          </cell>
          <cell r="AZ39">
            <v>7.2006436106155771</v>
          </cell>
        </row>
        <row r="40">
          <cell r="B40" t="str">
            <v>愛媛県</v>
          </cell>
          <cell r="C40">
            <v>292.661</v>
          </cell>
          <cell r="D40">
            <v>33.783999999999999</v>
          </cell>
          <cell r="E40">
            <v>10.051</v>
          </cell>
          <cell r="G40" t="str">
            <v>愛媛県</v>
          </cell>
          <cell r="H40">
            <v>8016</v>
          </cell>
          <cell r="I40">
            <v>4199</v>
          </cell>
          <cell r="J40">
            <v>2490</v>
          </cell>
          <cell r="N40" t="str">
            <v>愛媛県</v>
          </cell>
          <cell r="O40">
            <v>51.559408687869862</v>
          </cell>
          <cell r="P40">
            <v>5.951879693949639</v>
          </cell>
          <cell r="Q40">
            <v>1.770730014322988</v>
          </cell>
          <cell r="U40" t="str">
            <v>愛媛県</v>
          </cell>
          <cell r="V40">
            <v>21.924783550999706</v>
          </cell>
          <cell r="W40">
            <v>2.5309381416962768</v>
          </cell>
          <cell r="X40">
            <v>0.7529735751299218</v>
          </cell>
          <cell r="Z40" t="str">
            <v>愛媛県</v>
          </cell>
          <cell r="AA40">
            <v>27.390051971393522</v>
          </cell>
          <cell r="AB40" t="str">
            <v>愛媛県</v>
          </cell>
          <cell r="AC40">
            <v>124.28960454653091</v>
          </cell>
          <cell r="AD40" t="str">
            <v>愛媛県</v>
          </cell>
          <cell r="AE40">
            <v>247.73654362749974</v>
          </cell>
          <cell r="AI40" t="str">
            <v>愛媛県</v>
          </cell>
          <cell r="AJ40">
            <v>43.70037088108031</v>
          </cell>
          <cell r="AL40" t="str">
            <v>愛媛県</v>
          </cell>
          <cell r="AM40">
            <v>6.0052096092343588</v>
          </cell>
          <cell r="AN40">
            <v>3.1456930076316203</v>
          </cell>
          <cell r="AO40">
            <v>1.8653907094552833</v>
          </cell>
          <cell r="AY40">
            <v>11.016293326321263</v>
          </cell>
          <cell r="AZ40">
            <v>4.328774909081134</v>
          </cell>
        </row>
        <row r="41">
          <cell r="B41" t="str">
            <v>高知県</v>
          </cell>
          <cell r="C41">
            <v>174.798</v>
          </cell>
          <cell r="D41">
            <v>110.72499999999999</v>
          </cell>
          <cell r="E41">
            <v>25.256</v>
          </cell>
          <cell r="G41" t="str">
            <v>高知県</v>
          </cell>
          <cell r="H41">
            <v>3944</v>
          </cell>
          <cell r="I41">
            <v>3391</v>
          </cell>
          <cell r="J41">
            <v>4676</v>
          </cell>
          <cell r="N41" t="str">
            <v>高知県</v>
          </cell>
          <cell r="O41">
            <v>24.606855931404088</v>
          </cell>
          <cell r="P41">
            <v>15.587101242604133</v>
          </cell>
          <cell r="Q41">
            <v>3.5553653554591107</v>
          </cell>
          <cell r="U41" t="str">
            <v>高知県</v>
          </cell>
          <cell r="V41">
            <v>25.277104147777308</v>
          </cell>
          <cell r="W41">
            <v>16.011666934190565</v>
          </cell>
          <cell r="X41">
            <v>3.652207361390083</v>
          </cell>
          <cell r="Z41" t="str">
            <v>高知県</v>
          </cell>
          <cell r="AA41">
            <v>22.56318722182176</v>
          </cell>
          <cell r="AB41" t="str">
            <v>高知県</v>
          </cell>
          <cell r="AC41">
            <v>30.625423346127796</v>
          </cell>
          <cell r="AD41" t="str">
            <v>高知県</v>
          </cell>
          <cell r="AE41">
            <v>185.14412416851442</v>
          </cell>
          <cell r="AI41" t="str">
            <v>高知県</v>
          </cell>
          <cell r="AJ41">
            <v>38.648042499654096</v>
          </cell>
          <cell r="AL41" t="str">
            <v>高知県</v>
          </cell>
          <cell r="AM41">
            <v>5.7033203331178681</v>
          </cell>
          <cell r="AN41">
            <v>4.9036407833678215</v>
          </cell>
          <cell r="AO41">
            <v>6.7618473320636792</v>
          </cell>
          <cell r="AY41">
            <v>17.368808448549366</v>
          </cell>
          <cell r="AZ41">
            <v>3.7259733116330231</v>
          </cell>
        </row>
        <row r="42">
          <cell r="B42" t="str">
            <v>福岡県</v>
          </cell>
          <cell r="C42">
            <v>423.923</v>
          </cell>
          <cell r="D42">
            <v>224.11</v>
          </cell>
          <cell r="E42">
            <v>0</v>
          </cell>
          <cell r="G42" t="str">
            <v>福岡県</v>
          </cell>
          <cell r="H42">
            <v>42538</v>
          </cell>
          <cell r="I42">
            <v>42009</v>
          </cell>
          <cell r="J42">
            <v>0</v>
          </cell>
          <cell r="N42" t="str">
            <v>福岡県</v>
          </cell>
          <cell r="O42">
            <v>85.013967684813622</v>
          </cell>
          <cell r="P42">
            <v>44.943256907135449</v>
          </cell>
          <cell r="Q42">
            <v>0</v>
          </cell>
          <cell r="U42" t="str">
            <v>福岡県</v>
          </cell>
          <cell r="V42">
            <v>8.2552158488429104</v>
          </cell>
          <cell r="W42">
            <v>4.3641803437987203</v>
          </cell>
          <cell r="X42">
            <v>0</v>
          </cell>
          <cell r="Z42" t="str">
            <v>福岡県</v>
          </cell>
          <cell r="AA42">
            <v>100.34369449168835</v>
          </cell>
          <cell r="AB42" t="str">
            <v>福岡県</v>
          </cell>
          <cell r="AC42">
            <v>187.44812815135424</v>
          </cell>
          <cell r="AD42" t="str">
            <v>福岡県</v>
          </cell>
          <cell r="AE42" t="str">
            <v>-</v>
          </cell>
          <cell r="AI42" t="str">
            <v>福岡県</v>
          </cell>
          <cell r="AJ42">
            <v>130.46712127314504</v>
          </cell>
          <cell r="AL42" t="str">
            <v>福岡県</v>
          </cell>
          <cell r="AM42">
            <v>8.283588570992368</v>
          </cell>
          <cell r="AN42">
            <v>8.1805743636000372</v>
          </cell>
          <cell r="AO42">
            <v>0</v>
          </cell>
          <cell r="AY42">
            <v>16.464162934592405</v>
          </cell>
          <cell r="AZ42">
            <v>19.819538193953747</v>
          </cell>
          <cell r="BA42" t="str">
            <v>福岡県</v>
          </cell>
        </row>
        <row r="43">
          <cell r="B43" t="str">
            <v>佐賀県</v>
          </cell>
          <cell r="C43">
            <v>202.536</v>
          </cell>
          <cell r="D43">
            <v>27.122</v>
          </cell>
          <cell r="E43">
            <v>0</v>
          </cell>
          <cell r="G43" t="str">
            <v>佐賀県</v>
          </cell>
          <cell r="H43">
            <v>10384</v>
          </cell>
          <cell r="I43">
            <v>1109</v>
          </cell>
          <cell r="J43">
            <v>0</v>
          </cell>
          <cell r="N43" t="str">
            <v>佐賀県</v>
          </cell>
          <cell r="O43">
            <v>82.983090847260414</v>
          </cell>
          <cell r="P43">
            <v>11.112431320651128</v>
          </cell>
          <cell r="Q43">
            <v>0</v>
          </cell>
          <cell r="U43" t="str">
            <v>佐賀県</v>
          </cell>
          <cell r="V43">
            <v>24.960009464632101</v>
          </cell>
          <cell r="W43">
            <v>3.342444684894299</v>
          </cell>
          <cell r="X43">
            <v>0</v>
          </cell>
          <cell r="Z43" t="str">
            <v>佐賀県</v>
          </cell>
          <cell r="AA43">
            <v>51.269897697199511</v>
          </cell>
          <cell r="AB43" t="str">
            <v>佐賀県</v>
          </cell>
          <cell r="AC43">
            <v>40.889314947275274</v>
          </cell>
          <cell r="AD43" t="str">
            <v>佐賀県</v>
          </cell>
          <cell r="AE43" t="str">
            <v>-</v>
          </cell>
          <cell r="AI43" t="str">
            <v>佐賀県</v>
          </cell>
          <cell r="AJ43">
            <v>50.043978437502716</v>
          </cell>
          <cell r="AL43" t="str">
            <v>佐賀県</v>
          </cell>
          <cell r="AM43">
            <v>12.796971317728191</v>
          </cell>
          <cell r="AN43">
            <v>1.3667027341448927</v>
          </cell>
          <cell r="AO43">
            <v>0</v>
          </cell>
          <cell r="AY43">
            <v>14.163674051873084</v>
          </cell>
          <cell r="AZ43">
            <v>5.7729310064343133</v>
          </cell>
        </row>
        <row r="44">
          <cell r="B44" t="str">
            <v>長崎県</v>
          </cell>
          <cell r="C44">
            <v>144.32400000000001</v>
          </cell>
          <cell r="D44">
            <v>111.768</v>
          </cell>
          <cell r="E44">
            <v>11.848000000000001</v>
          </cell>
          <cell r="G44" t="str">
            <v>長崎県</v>
          </cell>
          <cell r="H44">
            <v>6601</v>
          </cell>
          <cell r="I44">
            <v>5027</v>
          </cell>
          <cell r="J44">
            <v>5281</v>
          </cell>
          <cell r="N44" t="str">
            <v>長崎県</v>
          </cell>
          <cell r="O44">
            <v>34.936988317542095</v>
          </cell>
          <cell r="P44">
            <v>27.056049654077242</v>
          </cell>
          <cell r="Q44">
            <v>2.8680845707314009</v>
          </cell>
          <cell r="U44" t="str">
            <v>長崎県</v>
          </cell>
          <cell r="V44">
            <v>10.997647672018271</v>
          </cell>
          <cell r="W44">
            <v>8.5168446343375876</v>
          </cell>
          <cell r="X44">
            <v>0.90283064229145871</v>
          </cell>
          <cell r="Z44" t="str">
            <v>長崎県</v>
          </cell>
          <cell r="AA44">
            <v>45.737368698206808</v>
          </cell>
          <cell r="AB44" t="str">
            <v>長崎県</v>
          </cell>
          <cell r="AC44">
            <v>44.977095411924701</v>
          </cell>
          <cell r="AD44" t="str">
            <v>長崎県</v>
          </cell>
          <cell r="AE44">
            <v>445.72923700202563</v>
          </cell>
          <cell r="AI44" t="str">
            <v>長崎県</v>
          </cell>
          <cell r="AJ44">
            <v>63.107412107188175</v>
          </cell>
          <cell r="AL44" t="str">
            <v>長崎県</v>
          </cell>
          <cell r="AM44">
            <v>5.0300346638807545</v>
          </cell>
          <cell r="AN44">
            <v>3.830629337271406</v>
          </cell>
          <cell r="AO44">
            <v>4.0241801333062064</v>
          </cell>
          <cell r="AY44">
            <v>12.884844134458367</v>
          </cell>
          <cell r="AZ44">
            <v>5.6664536396815377</v>
          </cell>
        </row>
        <row r="45">
          <cell r="B45" t="str">
            <v>熊本県</v>
          </cell>
          <cell r="C45">
            <v>249.88399999999999</v>
          </cell>
          <cell r="D45">
            <v>111.572</v>
          </cell>
          <cell r="E45">
            <v>12.1</v>
          </cell>
          <cell r="G45" t="str">
            <v>熊本県</v>
          </cell>
          <cell r="H45">
            <v>10911</v>
          </cell>
          <cell r="I45">
            <v>3736</v>
          </cell>
          <cell r="J45">
            <v>3650</v>
          </cell>
          <cell r="N45" t="str">
            <v>熊本県</v>
          </cell>
          <cell r="O45">
            <v>33.724994803939829</v>
          </cell>
          <cell r="P45">
            <v>15.058047415061287</v>
          </cell>
          <cell r="Q45">
            <v>1.6330474825425874</v>
          </cell>
          <cell r="U45" t="str">
            <v>熊本県</v>
          </cell>
          <cell r="V45">
            <v>14.375185885528454</v>
          </cell>
          <cell r="W45">
            <v>6.4184511198003111</v>
          </cell>
          <cell r="X45">
            <v>0.69608197889778578</v>
          </cell>
          <cell r="Z45" t="str">
            <v>熊本県</v>
          </cell>
          <cell r="AA45">
            <v>43.664260216740573</v>
          </cell>
          <cell r="AB45" t="str">
            <v>熊本県</v>
          </cell>
          <cell r="AC45">
            <v>33.485103789481229</v>
          </cell>
          <cell r="AD45" t="str">
            <v>熊本県</v>
          </cell>
          <cell r="AE45">
            <v>301.65289256198349</v>
          </cell>
          <cell r="AI45" t="str">
            <v>熊本県</v>
          </cell>
          <cell r="AJ45">
            <v>48.980607994517548</v>
          </cell>
          <cell r="AL45" t="str">
            <v>熊本県</v>
          </cell>
          <cell r="AM45">
            <v>6.2768185716973068</v>
          </cell>
          <cell r="AN45">
            <v>2.1492250191422544</v>
          </cell>
          <cell r="AO45">
            <v>2.0997514239478665</v>
          </cell>
          <cell r="AY45">
            <v>10.525795014787429</v>
          </cell>
          <cell r="AZ45">
            <v>4.4895189410562235</v>
          </cell>
        </row>
        <row r="46">
          <cell r="B46" t="str">
            <v>大分県</v>
          </cell>
          <cell r="C46">
            <v>365.16</v>
          </cell>
          <cell r="D46">
            <v>0</v>
          </cell>
          <cell r="E46">
            <v>0</v>
          </cell>
          <cell r="G46" t="str">
            <v>大分県</v>
          </cell>
          <cell r="H46">
            <v>13480</v>
          </cell>
          <cell r="I46">
            <v>0</v>
          </cell>
          <cell r="J46">
            <v>0</v>
          </cell>
          <cell r="N46" t="str">
            <v>大分県</v>
          </cell>
          <cell r="O46">
            <v>57.589311060503796</v>
          </cell>
          <cell r="P46">
            <v>0</v>
          </cell>
          <cell r="Q46">
            <v>0</v>
          </cell>
          <cell r="U46" t="str">
            <v>大分県</v>
          </cell>
          <cell r="V46">
            <v>32.491822766698817</v>
          </cell>
          <cell r="W46">
            <v>0</v>
          </cell>
          <cell r="X46">
            <v>0</v>
          </cell>
          <cell r="Z46" t="str">
            <v>大分県</v>
          </cell>
          <cell r="AA46">
            <v>36.915324789133528</v>
          </cell>
          <cell r="AB46" t="str">
            <v>大分県</v>
          </cell>
          <cell r="AC46" t="str">
            <v>-</v>
          </cell>
          <cell r="AD46" t="str">
            <v>大分県</v>
          </cell>
          <cell r="AE46" t="str">
            <v>-</v>
          </cell>
          <cell r="AI46" t="str">
            <v>大分県</v>
          </cell>
          <cell r="AJ46">
            <v>36.915324789133528</v>
          </cell>
          <cell r="AL46" t="str">
            <v>大分県</v>
          </cell>
          <cell r="AM46">
            <v>11.994461904236502</v>
          </cell>
          <cell r="AN46">
            <v>0</v>
          </cell>
          <cell r="AO46">
            <v>0</v>
          </cell>
          <cell r="AY46">
            <v>11.994461904236502</v>
          </cell>
          <cell r="AZ46">
            <v>4.2442716316500348</v>
          </cell>
        </row>
        <row r="47">
          <cell r="B47" t="str">
            <v>宮崎県</v>
          </cell>
          <cell r="C47">
            <v>315.49900000000002</v>
          </cell>
          <cell r="D47">
            <v>0</v>
          </cell>
          <cell r="E47">
            <v>0</v>
          </cell>
          <cell r="G47" t="str">
            <v>宮崎県</v>
          </cell>
          <cell r="H47">
            <v>8777</v>
          </cell>
          <cell r="I47">
            <v>0</v>
          </cell>
          <cell r="J47">
            <v>0</v>
          </cell>
          <cell r="N47" t="str">
            <v>宮崎県</v>
          </cell>
          <cell r="O47">
            <v>40.787333779776141</v>
          </cell>
          <cell r="P47">
            <v>0</v>
          </cell>
          <cell r="Q47">
            <v>0</v>
          </cell>
          <cell r="U47" t="str">
            <v>宮崎県</v>
          </cell>
          <cell r="V47">
            <v>29.497576609796784</v>
          </cell>
          <cell r="W47">
            <v>0</v>
          </cell>
          <cell r="X47">
            <v>0</v>
          </cell>
          <cell r="Z47" t="str">
            <v>宮崎県</v>
          </cell>
          <cell r="AA47">
            <v>27.819422565523183</v>
          </cell>
          <cell r="AB47" t="str">
            <v>宮崎県</v>
          </cell>
          <cell r="AC47" t="str">
            <v>-</v>
          </cell>
          <cell r="AD47" t="str">
            <v>宮崎県</v>
          </cell>
          <cell r="AE47" t="str">
            <v>-</v>
          </cell>
          <cell r="AI47" t="str">
            <v>宮崎県</v>
          </cell>
          <cell r="AJ47">
            <v>27.819422565523183</v>
          </cell>
          <cell r="AL47" t="str">
            <v>宮崎県</v>
          </cell>
          <cell r="AM47">
            <v>8.2060554836682957</v>
          </cell>
          <cell r="AN47">
            <v>0</v>
          </cell>
          <cell r="AO47">
            <v>0</v>
          </cell>
          <cell r="AY47">
            <v>8.2060554836682957</v>
          </cell>
          <cell r="AZ47">
            <v>1.8025994586939562</v>
          </cell>
        </row>
        <row r="48">
          <cell r="B48" t="str">
            <v>鹿児島県</v>
          </cell>
          <cell r="C48">
            <v>254.405</v>
          </cell>
          <cell r="D48">
            <v>60.776000000000003</v>
          </cell>
          <cell r="E48">
            <v>13.500999999999999</v>
          </cell>
          <cell r="G48" t="str">
            <v>鹿児島県</v>
          </cell>
          <cell r="H48">
            <v>10560</v>
          </cell>
          <cell r="I48">
            <v>2217</v>
          </cell>
          <cell r="J48">
            <v>4457</v>
          </cell>
          <cell r="N48" t="str">
            <v>鹿児島県</v>
          </cell>
          <cell r="O48">
            <v>27.691666321978957</v>
          </cell>
          <cell r="P48">
            <v>6.6153916486884823</v>
          </cell>
          <cell r="Q48">
            <v>1.4695669779015268</v>
          </cell>
          <cell r="U48" t="str">
            <v>鹿児島県</v>
          </cell>
          <cell r="V48">
            <v>16.017883766848669</v>
          </cell>
          <cell r="W48">
            <v>3.8265871496786414</v>
          </cell>
          <cell r="X48">
            <v>0.85005188080510952</v>
          </cell>
          <cell r="Z48" t="str">
            <v>鹿児島県</v>
          </cell>
          <cell r="AA48">
            <v>41.508618148228216</v>
          </cell>
          <cell r="AB48" t="str">
            <v>鹿児島県</v>
          </cell>
          <cell r="AC48">
            <v>36.478215084901933</v>
          </cell>
          <cell r="AD48" t="str">
            <v>鹿児島県</v>
          </cell>
          <cell r="AE48">
            <v>330.12369454114514</v>
          </cell>
          <cell r="AI48" t="str">
            <v>鹿児島県</v>
          </cell>
          <cell r="AJ48">
            <v>52.433659281615668</v>
          </cell>
          <cell r="AL48" t="str">
            <v>鹿児島県</v>
          </cell>
          <cell r="AM48">
            <v>6.6488022082082487</v>
          </cell>
          <cell r="AN48">
            <v>1.395870690870993</v>
          </cell>
          <cell r="AO48">
            <v>2.8062226744303187</v>
          </cell>
          <cell r="AY48">
            <v>10.850895573509561</v>
          </cell>
          <cell r="AZ48">
            <v>4.6486780321845975</v>
          </cell>
        </row>
        <row r="49">
          <cell r="B49" t="str">
            <v>沖縄県</v>
          </cell>
          <cell r="C49">
            <v>0</v>
          </cell>
          <cell r="D49">
            <v>17.045000000000002</v>
          </cell>
          <cell r="E49">
            <v>0</v>
          </cell>
          <cell r="G49" t="str">
            <v>沖縄県</v>
          </cell>
          <cell r="H49">
            <v>0</v>
          </cell>
          <cell r="I49">
            <v>4435</v>
          </cell>
          <cell r="J49">
            <v>0</v>
          </cell>
          <cell r="N49" t="str">
            <v>沖縄県</v>
          </cell>
          <cell r="O49">
            <v>0</v>
          </cell>
          <cell r="P49">
            <v>7.4673944948501481</v>
          </cell>
          <cell r="Q49">
            <v>0</v>
          </cell>
          <cell r="U49" t="str">
            <v>沖縄県</v>
          </cell>
          <cell r="V49">
            <v>0</v>
          </cell>
          <cell r="W49">
            <v>1.1615149780576226</v>
          </cell>
          <cell r="X49">
            <v>0</v>
          </cell>
          <cell r="Z49" t="str">
            <v>沖縄県</v>
          </cell>
          <cell r="AA49" t="str">
            <v>-</v>
          </cell>
          <cell r="AB49" t="str">
            <v>沖縄県</v>
          </cell>
          <cell r="AC49">
            <v>260.19360516280432</v>
          </cell>
          <cell r="AD49" t="str">
            <v>沖縄県</v>
          </cell>
          <cell r="AE49" t="str">
            <v>-</v>
          </cell>
          <cell r="AI49" t="str">
            <v>沖縄県</v>
          </cell>
          <cell r="AJ49">
            <v>260.19360516280432</v>
          </cell>
          <cell r="AL49" t="str">
            <v>沖縄県</v>
          </cell>
          <cell r="AM49">
            <v>0</v>
          </cell>
          <cell r="AN49">
            <v>3.0221876959140843</v>
          </cell>
          <cell r="AO49">
            <v>0</v>
          </cell>
          <cell r="AY49">
            <v>3.0221876959140843</v>
          </cell>
          <cell r="AZ49">
            <v>2.2336083840736705</v>
          </cell>
          <cell r="BA49" t="str">
            <v>沖縄県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A5830-B697-4359-8E2B-358A0CDA50D5}">
  <sheetPr codeName="Sheet1"/>
  <dimension ref="A1:BA51"/>
  <sheetViews>
    <sheetView tabSelected="1" workbookViewId="0">
      <selection activeCell="F2" sqref="F2"/>
    </sheetView>
  </sheetViews>
  <sheetFormatPr defaultColWidth="10.796875" defaultRowHeight="11.5" x14ac:dyDescent="0.15"/>
  <cols>
    <col min="1" max="1" width="6" style="1" customWidth="1"/>
    <col min="2" max="2" width="10.796875" style="1"/>
    <col min="3" max="3" width="11.19921875" style="2" bestFit="1" customWidth="1"/>
    <col min="4" max="7" width="10.796875" style="2"/>
    <col min="8" max="8" width="12.296875" style="3" bestFit="1" customWidth="1"/>
    <col min="9" max="9" width="12.5" style="3" customWidth="1"/>
    <col min="10" max="10" width="10.796875" style="3"/>
    <col min="11" max="11" width="4.8984375" style="1" customWidth="1"/>
    <col min="12" max="12" width="13.19921875" style="1" customWidth="1"/>
    <col min="13" max="13" width="5.09765625" style="1" customWidth="1"/>
    <col min="14" max="14" width="10.796875" style="1"/>
    <col min="15" max="15" width="13.5" style="1" bestFit="1" customWidth="1"/>
    <col min="16" max="17" width="10.796875" style="1"/>
    <col min="18" max="18" width="4.296875" style="1" customWidth="1"/>
    <col min="19" max="19" width="12.3984375" style="1" customWidth="1"/>
    <col min="20" max="20" width="3.296875" style="1" customWidth="1"/>
    <col min="21" max="21" width="10.796875" style="1"/>
    <col min="22" max="22" width="13.5" style="1" bestFit="1" customWidth="1"/>
    <col min="23" max="26" width="10.796875" style="1"/>
    <col min="27" max="31" width="8.69921875" style="1" customWidth="1"/>
    <col min="32" max="33" width="10.796875" style="1"/>
    <col min="34" max="34" width="13.3984375" style="1" customWidth="1"/>
    <col min="35" max="35" width="10.796875" style="1"/>
    <col min="36" max="36" width="12.296875" style="1" bestFit="1" customWidth="1"/>
    <col min="37" max="38" width="10.796875" style="1"/>
    <col min="39" max="39" width="13.5" style="1" bestFit="1" customWidth="1"/>
    <col min="40" max="44" width="10.796875" style="1"/>
    <col min="45" max="45" width="13.5" style="1" bestFit="1" customWidth="1"/>
    <col min="46" max="47" width="12.296875" style="1" bestFit="1" customWidth="1"/>
    <col min="48" max="16384" width="10.796875" style="1"/>
  </cols>
  <sheetData>
    <row r="1" spans="1:53" ht="23" x14ac:dyDescent="0.15">
      <c r="C1" s="2" t="s">
        <v>0</v>
      </c>
      <c r="H1" s="3" t="s">
        <v>1</v>
      </c>
      <c r="L1" s="1" t="s">
        <v>2</v>
      </c>
      <c r="O1" s="1" t="s">
        <v>3</v>
      </c>
      <c r="S1" s="1" t="s">
        <v>4</v>
      </c>
      <c r="V1" s="1" t="s">
        <v>5</v>
      </c>
      <c r="AA1" s="1" t="s">
        <v>6</v>
      </c>
      <c r="AG1" s="4" t="s">
        <v>7</v>
      </c>
      <c r="AH1" s="4" t="s">
        <v>8</v>
      </c>
      <c r="AJ1" s="1" t="s">
        <v>9</v>
      </c>
      <c r="AM1" s="5" t="s">
        <v>10</v>
      </c>
      <c r="AN1" s="5"/>
      <c r="AO1" s="5"/>
      <c r="AR1" s="5" t="s">
        <v>11</v>
      </c>
      <c r="AS1" s="5"/>
      <c r="AT1" s="5"/>
      <c r="AU1" s="5"/>
    </row>
    <row r="2" spans="1:53" ht="46" x14ac:dyDescent="0.15">
      <c r="C2" s="2" t="s">
        <v>12</v>
      </c>
      <c r="D2" s="2" t="s">
        <v>13</v>
      </c>
      <c r="E2" s="2" t="s">
        <v>14</v>
      </c>
      <c r="H2" s="3" t="s">
        <v>12</v>
      </c>
      <c r="I2" s="3" t="s">
        <v>13</v>
      </c>
      <c r="J2" s="3" t="s">
        <v>14</v>
      </c>
      <c r="L2" s="6" t="s">
        <v>15</v>
      </c>
      <c r="O2" s="3" t="s">
        <v>12</v>
      </c>
      <c r="P2" s="3" t="s">
        <v>13</v>
      </c>
      <c r="Q2" s="3" t="s">
        <v>14</v>
      </c>
      <c r="S2" s="6" t="s">
        <v>15</v>
      </c>
      <c r="V2" s="3" t="s">
        <v>12</v>
      </c>
      <c r="W2" s="3" t="s">
        <v>13</v>
      </c>
      <c r="X2" s="3" t="s">
        <v>14</v>
      </c>
      <c r="AA2" s="3" t="s">
        <v>12</v>
      </c>
      <c r="AB2" s="3"/>
      <c r="AC2" s="3" t="s">
        <v>13</v>
      </c>
      <c r="AD2" s="3"/>
      <c r="AE2" s="3" t="s">
        <v>14</v>
      </c>
      <c r="AM2" s="3" t="s">
        <v>12</v>
      </c>
      <c r="AN2" s="3" t="s">
        <v>13</v>
      </c>
      <c r="AO2" s="3" t="s">
        <v>14</v>
      </c>
      <c r="AR2" s="4" t="s">
        <v>16</v>
      </c>
      <c r="AS2" s="4" t="s">
        <v>17</v>
      </c>
      <c r="AT2" s="4" t="s">
        <v>18</v>
      </c>
      <c r="AU2" s="4" t="s">
        <v>19</v>
      </c>
      <c r="AY2" s="4" t="s">
        <v>20</v>
      </c>
      <c r="AZ2" s="4" t="s">
        <v>21</v>
      </c>
    </row>
    <row r="3" spans="1:53" x14ac:dyDescent="0.15">
      <c r="A3" s="1">
        <v>1</v>
      </c>
      <c r="B3" s="7" t="s">
        <v>22</v>
      </c>
      <c r="C3" s="2">
        <v>2027.7660000000001</v>
      </c>
      <c r="D3" s="2">
        <v>85.953999999999994</v>
      </c>
      <c r="E3" s="2">
        <v>19.713000000000001</v>
      </c>
      <c r="G3" s="7" t="s">
        <v>22</v>
      </c>
      <c r="H3" s="3">
        <v>56186</v>
      </c>
      <c r="I3" s="3">
        <v>16763</v>
      </c>
      <c r="J3" s="3">
        <v>4821</v>
      </c>
      <c r="L3" s="6">
        <v>83424.44</v>
      </c>
      <c r="N3" s="7" t="s">
        <v>22</v>
      </c>
      <c r="O3" s="8">
        <f>+C3/$L3*1000</f>
        <v>24.306618060606699</v>
      </c>
      <c r="P3" s="8">
        <f t="shared" ref="P3:Q18" si="0">+D3/$L3*1000</f>
        <v>1.0303215700339132</v>
      </c>
      <c r="Q3" s="8">
        <f t="shared" si="0"/>
        <v>0.23629766049373541</v>
      </c>
      <c r="S3" s="9">
        <v>5224614</v>
      </c>
      <c r="U3" s="7" t="s">
        <v>22</v>
      </c>
      <c r="V3" s="8">
        <f>+C3/$S3*100000</f>
        <v>38.811785904183544</v>
      </c>
      <c r="W3" s="8">
        <f t="shared" ref="W3:X18" si="1">+D3/$S3*100000</f>
        <v>1.6451741698046973</v>
      </c>
      <c r="X3" s="8">
        <f t="shared" si="1"/>
        <v>0.37731017066523959</v>
      </c>
      <c r="Z3" s="7" t="s">
        <v>22</v>
      </c>
      <c r="AA3" s="8">
        <f>+H3/C3</f>
        <v>27.708325319588155</v>
      </c>
      <c r="AB3" s="7" t="s">
        <v>22</v>
      </c>
      <c r="AC3" s="8">
        <f t="shared" ref="AC3:AC45" si="2">+I3/D3</f>
        <v>195.02291923587038</v>
      </c>
      <c r="AD3" s="7" t="s">
        <v>22</v>
      </c>
      <c r="AE3" s="8">
        <f>+J3/E3</f>
        <v>244.55942778876883</v>
      </c>
      <c r="AG3" s="2">
        <f>+SUM(C3:E3)</f>
        <v>2133.4330000000004</v>
      </c>
      <c r="AH3" s="3">
        <f>+SUM(H3:J3)</f>
        <v>77770</v>
      </c>
      <c r="AI3" s="7" t="s">
        <v>22</v>
      </c>
      <c r="AJ3" s="8">
        <f>+AH3/AG3</f>
        <v>36.45298446213215</v>
      </c>
      <c r="AL3" s="7" t="s">
        <v>22</v>
      </c>
      <c r="AM3" s="8">
        <f>+H3/$S3*1000</f>
        <v>10.754095900673235</v>
      </c>
      <c r="AN3" s="8">
        <f t="shared" ref="AN3:AO18" si="3">+I3/$S3*1000</f>
        <v>3.2084666924676157</v>
      </c>
      <c r="AO3" s="8">
        <f t="shared" si="3"/>
        <v>0.92274759436773701</v>
      </c>
      <c r="AP3" s="1">
        <v>1</v>
      </c>
      <c r="AQ3" s="7" t="s">
        <v>22</v>
      </c>
      <c r="AR3" s="8">
        <f>+AS3/AU3*100</f>
        <v>16.955503512880561</v>
      </c>
      <c r="AS3" s="3">
        <v>331230</v>
      </c>
      <c r="AT3" s="3">
        <v>1622295</v>
      </c>
      <c r="AU3" s="3">
        <f>+AS3+AT3</f>
        <v>1953525</v>
      </c>
      <c r="AW3" s="1">
        <v>1</v>
      </c>
      <c r="AX3" s="7" t="s">
        <v>22</v>
      </c>
      <c r="AY3" s="8">
        <f>+SUM(AM3:AO3)</f>
        <v>14.885310187508587</v>
      </c>
      <c r="AZ3" s="8">
        <v>16.955503512880561</v>
      </c>
      <c r="BA3" s="7"/>
    </row>
    <row r="4" spans="1:53" x14ac:dyDescent="0.15">
      <c r="A4" s="1">
        <v>2</v>
      </c>
      <c r="B4" s="7" t="s">
        <v>23</v>
      </c>
      <c r="C4" s="2">
        <v>321.65600000000001</v>
      </c>
      <c r="D4" s="2">
        <v>173.69200000000001</v>
      </c>
      <c r="E4" s="2">
        <v>0</v>
      </c>
      <c r="G4" s="7" t="s">
        <v>23</v>
      </c>
      <c r="H4" s="3">
        <v>6502</v>
      </c>
      <c r="I4" s="3">
        <v>6846</v>
      </c>
      <c r="J4" s="3">
        <v>0</v>
      </c>
      <c r="L4" s="6">
        <v>9645.64</v>
      </c>
      <c r="N4" s="7" t="s">
        <v>23</v>
      </c>
      <c r="O4" s="8">
        <f t="shared" ref="O4:Q49" si="4">+C4/$L4*1000</f>
        <v>33.347294736274634</v>
      </c>
      <c r="P4" s="8">
        <f t="shared" si="0"/>
        <v>18.007306928311653</v>
      </c>
      <c r="Q4" s="8">
        <f t="shared" si="0"/>
        <v>0</v>
      </c>
      <c r="S4" s="9">
        <v>1237984</v>
      </c>
      <c r="U4" s="7" t="s">
        <v>23</v>
      </c>
      <c r="V4" s="8">
        <f t="shared" ref="V4:X49" si="5">+C4/$S4*100000</f>
        <v>25.982242096828394</v>
      </c>
      <c r="W4" s="8">
        <f t="shared" si="1"/>
        <v>14.030229792953705</v>
      </c>
      <c r="X4" s="8">
        <f t="shared" si="1"/>
        <v>0</v>
      </c>
      <c r="Z4" s="7" t="s">
        <v>23</v>
      </c>
      <c r="AA4" s="8">
        <f t="shared" ref="AA4:AA48" si="6">+H4/C4</f>
        <v>20.214141816101673</v>
      </c>
      <c r="AB4" s="7" t="s">
        <v>23</v>
      </c>
      <c r="AC4" s="8">
        <f t="shared" si="2"/>
        <v>39.414595951454295</v>
      </c>
      <c r="AD4" s="7" t="s">
        <v>23</v>
      </c>
      <c r="AE4" s="10" t="s">
        <v>24</v>
      </c>
      <c r="AG4" s="2">
        <f t="shared" ref="AG4:AG49" si="7">+SUM(C4:E4)</f>
        <v>495.34800000000001</v>
      </c>
      <c r="AH4" s="3">
        <f t="shared" ref="AH4:AH49" si="8">+SUM(H4:J4)</f>
        <v>13348</v>
      </c>
      <c r="AI4" s="7" t="s">
        <v>23</v>
      </c>
      <c r="AJ4" s="8">
        <f t="shared" ref="AJ4:AJ51" si="9">+AH4/AG4</f>
        <v>26.946712210405614</v>
      </c>
      <c r="AL4" s="7" t="s">
        <v>23</v>
      </c>
      <c r="AM4" s="8">
        <f t="shared" ref="AM4:AO49" si="10">+H4/$S4*1000</f>
        <v>5.2520872644557599</v>
      </c>
      <c r="AN4" s="8">
        <f t="shared" si="3"/>
        <v>5.5299583839532653</v>
      </c>
      <c r="AO4" s="8">
        <f t="shared" si="3"/>
        <v>0</v>
      </c>
      <c r="AP4" s="1">
        <v>2</v>
      </c>
      <c r="AQ4" s="7" t="s">
        <v>23</v>
      </c>
      <c r="AR4" s="8">
        <f t="shared" ref="AR4:AR51" si="11">+AS4/AU4*100</f>
        <v>2.7661553686293914</v>
      </c>
      <c r="AS4" s="3">
        <v>13976</v>
      </c>
      <c r="AT4" s="3">
        <v>491274</v>
      </c>
      <c r="AU4" s="3">
        <f t="shared" ref="AU4:AU51" si="12">+AS4+AT4</f>
        <v>505250</v>
      </c>
      <c r="AW4" s="1">
        <v>2</v>
      </c>
      <c r="AX4" s="7" t="s">
        <v>23</v>
      </c>
      <c r="AY4" s="8">
        <f t="shared" ref="AY4:AY51" si="13">+SUM(AM4:AO4)</f>
        <v>10.782045648409024</v>
      </c>
      <c r="AZ4" s="8">
        <v>2.7661553686293914</v>
      </c>
      <c r="BA4" s="7"/>
    </row>
    <row r="5" spans="1:53" x14ac:dyDescent="0.15">
      <c r="A5" s="1">
        <v>3</v>
      </c>
      <c r="B5" s="7" t="s">
        <v>25</v>
      </c>
      <c r="C5" s="2">
        <v>517.947</v>
      </c>
      <c r="D5" s="2">
        <v>244.79400000000001</v>
      </c>
      <c r="E5" s="2">
        <v>0</v>
      </c>
      <c r="G5" s="7" t="s">
        <v>25</v>
      </c>
      <c r="H5" s="3">
        <v>11946</v>
      </c>
      <c r="I5" s="3">
        <v>7131</v>
      </c>
      <c r="J5" s="3">
        <v>0</v>
      </c>
      <c r="L5" s="6">
        <v>15275.01</v>
      </c>
      <c r="N5" s="7" t="s">
        <v>25</v>
      </c>
      <c r="O5" s="8">
        <f t="shared" si="4"/>
        <v>33.908128374384042</v>
      </c>
      <c r="P5" s="8">
        <f t="shared" si="0"/>
        <v>16.025783289176243</v>
      </c>
      <c r="Q5" s="8">
        <f t="shared" si="0"/>
        <v>0</v>
      </c>
      <c r="S5" s="9">
        <v>1210534</v>
      </c>
      <c r="U5" s="7" t="s">
        <v>25</v>
      </c>
      <c r="V5" s="8">
        <f t="shared" si="5"/>
        <v>42.786654484715008</v>
      </c>
      <c r="W5" s="8">
        <f t="shared" si="1"/>
        <v>20.221984677836392</v>
      </c>
      <c r="X5" s="8">
        <f t="shared" si="1"/>
        <v>0</v>
      </c>
      <c r="Z5" s="7" t="s">
        <v>25</v>
      </c>
      <c r="AA5" s="8">
        <f t="shared" si="6"/>
        <v>23.064135905797311</v>
      </c>
      <c r="AB5" s="7" t="s">
        <v>25</v>
      </c>
      <c r="AC5" s="8">
        <f t="shared" si="2"/>
        <v>29.130615946469273</v>
      </c>
      <c r="AD5" s="7" t="s">
        <v>25</v>
      </c>
      <c r="AE5" s="10" t="s">
        <v>24</v>
      </c>
      <c r="AG5" s="2">
        <f t="shared" si="7"/>
        <v>762.74099999999999</v>
      </c>
      <c r="AH5" s="3">
        <f t="shared" si="8"/>
        <v>19077</v>
      </c>
      <c r="AI5" s="7" t="s">
        <v>25</v>
      </c>
      <c r="AJ5" s="8">
        <f t="shared" si="9"/>
        <v>25.011111242217215</v>
      </c>
      <c r="AL5" s="7" t="s">
        <v>25</v>
      </c>
      <c r="AM5" s="8">
        <f t="shared" si="10"/>
        <v>9.8683721398985895</v>
      </c>
      <c r="AN5" s="8">
        <f t="shared" si="3"/>
        <v>5.8907886932543816</v>
      </c>
      <c r="AO5" s="8">
        <f t="shared" si="3"/>
        <v>0</v>
      </c>
      <c r="AP5" s="1">
        <v>3</v>
      </c>
      <c r="AQ5" s="7" t="s">
        <v>25</v>
      </c>
      <c r="AR5" s="8">
        <f t="shared" si="11"/>
        <v>4.4048027312804026</v>
      </c>
      <c r="AS5" s="3">
        <v>22991</v>
      </c>
      <c r="AT5" s="3">
        <v>498962</v>
      </c>
      <c r="AU5" s="3">
        <f t="shared" si="12"/>
        <v>521953</v>
      </c>
      <c r="AW5" s="1">
        <v>3</v>
      </c>
      <c r="AX5" s="7" t="s">
        <v>25</v>
      </c>
      <c r="AY5" s="8">
        <f t="shared" si="13"/>
        <v>15.759160833152972</v>
      </c>
      <c r="AZ5" s="8">
        <v>4.4048027312804026</v>
      </c>
      <c r="BA5" s="7"/>
    </row>
    <row r="6" spans="1:53" x14ac:dyDescent="0.15">
      <c r="A6" s="1">
        <v>4</v>
      </c>
      <c r="B6" s="7" t="s">
        <v>26</v>
      </c>
      <c r="C6" s="2">
        <v>387.43099999999998</v>
      </c>
      <c r="D6" s="2">
        <v>64.186000000000007</v>
      </c>
      <c r="E6" s="2">
        <v>0</v>
      </c>
      <c r="G6" s="7" t="s">
        <v>26</v>
      </c>
      <c r="H6" s="3">
        <v>23285</v>
      </c>
      <c r="I6" s="3">
        <v>10379</v>
      </c>
      <c r="J6" s="3">
        <v>0</v>
      </c>
      <c r="L6" s="6">
        <v>7282.29</v>
      </c>
      <c r="N6" s="7" t="s">
        <v>26</v>
      </c>
      <c r="O6" s="8">
        <f t="shared" si="4"/>
        <v>53.201808771691319</v>
      </c>
      <c r="P6" s="8">
        <f t="shared" si="0"/>
        <v>8.8139857105388568</v>
      </c>
      <c r="Q6" s="8">
        <f t="shared" si="0"/>
        <v>0</v>
      </c>
      <c r="S6" s="9">
        <v>2301996</v>
      </c>
      <c r="U6" s="7" t="s">
        <v>26</v>
      </c>
      <c r="V6" s="8">
        <f t="shared" si="5"/>
        <v>16.83022038265922</v>
      </c>
      <c r="W6" s="8">
        <f t="shared" si="1"/>
        <v>2.7882759135984601</v>
      </c>
      <c r="X6" s="8">
        <f t="shared" si="1"/>
        <v>0</v>
      </c>
      <c r="Z6" s="7" t="s">
        <v>26</v>
      </c>
      <c r="AA6" s="8">
        <f t="shared" si="6"/>
        <v>60.101024440481019</v>
      </c>
      <c r="AB6" s="7" t="s">
        <v>26</v>
      </c>
      <c r="AC6" s="8">
        <f t="shared" si="2"/>
        <v>161.70192876951359</v>
      </c>
      <c r="AD6" s="7" t="s">
        <v>26</v>
      </c>
      <c r="AE6" s="10" t="s">
        <v>24</v>
      </c>
      <c r="AG6" s="2">
        <f t="shared" si="7"/>
        <v>451.61699999999996</v>
      </c>
      <c r="AH6" s="3">
        <f t="shared" si="8"/>
        <v>33664</v>
      </c>
      <c r="AI6" s="7" t="s">
        <v>26</v>
      </c>
      <c r="AJ6" s="8">
        <f t="shared" si="9"/>
        <v>74.541038092011604</v>
      </c>
      <c r="AL6" s="7" t="s">
        <v>26</v>
      </c>
      <c r="AM6" s="8">
        <f t="shared" si="10"/>
        <v>10.115134865568837</v>
      </c>
      <c r="AN6" s="8">
        <f t="shared" si="3"/>
        <v>4.5086959317044863</v>
      </c>
      <c r="AO6" s="8">
        <f t="shared" si="3"/>
        <v>0</v>
      </c>
      <c r="AP6" s="1">
        <v>4</v>
      </c>
      <c r="AQ6" s="7" t="s">
        <v>26</v>
      </c>
      <c r="AR6" s="8">
        <f t="shared" si="11"/>
        <v>18.293733511551469</v>
      </c>
      <c r="AS6" s="3">
        <v>177102</v>
      </c>
      <c r="AT6" s="3">
        <v>791000</v>
      </c>
      <c r="AU6" s="3">
        <f t="shared" si="12"/>
        <v>968102</v>
      </c>
      <c r="AW6" s="1">
        <v>4</v>
      </c>
      <c r="AX6" s="7" t="s">
        <v>26</v>
      </c>
      <c r="AY6" s="8">
        <f t="shared" si="13"/>
        <v>14.623830797273325</v>
      </c>
      <c r="AZ6" s="8">
        <v>18.293733511551469</v>
      </c>
      <c r="BA6" s="7"/>
    </row>
    <row r="7" spans="1:53" x14ac:dyDescent="0.15">
      <c r="A7" s="1">
        <v>5</v>
      </c>
      <c r="B7" s="7" t="s">
        <v>27</v>
      </c>
      <c r="C7" s="2">
        <v>485.89800000000002</v>
      </c>
      <c r="D7" s="2">
        <v>117.41</v>
      </c>
      <c r="E7" s="2">
        <v>0</v>
      </c>
      <c r="G7" s="7" t="s">
        <v>27</v>
      </c>
      <c r="H7" s="3">
        <v>12544</v>
      </c>
      <c r="I7" s="3">
        <v>2092</v>
      </c>
      <c r="J7" s="3">
        <v>0</v>
      </c>
      <c r="L7" s="6">
        <v>11637.52</v>
      </c>
      <c r="N7" s="7" t="s">
        <v>27</v>
      </c>
      <c r="O7" s="8">
        <f t="shared" si="4"/>
        <v>41.752710199423937</v>
      </c>
      <c r="P7" s="8">
        <f t="shared" si="0"/>
        <v>10.088919288645691</v>
      </c>
      <c r="Q7" s="8">
        <f t="shared" si="0"/>
        <v>0</v>
      </c>
      <c r="S7" s="9">
        <v>959502</v>
      </c>
      <c r="U7" s="7" t="s">
        <v>27</v>
      </c>
      <c r="V7" s="8">
        <f t="shared" si="5"/>
        <v>50.640644834507896</v>
      </c>
      <c r="W7" s="8">
        <f t="shared" si="1"/>
        <v>12.236556046782603</v>
      </c>
      <c r="X7" s="8">
        <f t="shared" si="1"/>
        <v>0</v>
      </c>
      <c r="Z7" s="7" t="s">
        <v>27</v>
      </c>
      <c r="AA7" s="8">
        <f t="shared" si="6"/>
        <v>25.816117786037399</v>
      </c>
      <c r="AB7" s="7" t="s">
        <v>27</v>
      </c>
      <c r="AC7" s="8">
        <f t="shared" si="2"/>
        <v>17.817903074695511</v>
      </c>
      <c r="AD7" s="7" t="s">
        <v>27</v>
      </c>
      <c r="AE7" s="10" t="s">
        <v>24</v>
      </c>
      <c r="AG7" s="2">
        <f t="shared" si="7"/>
        <v>603.30799999999999</v>
      </c>
      <c r="AH7" s="3">
        <f t="shared" si="8"/>
        <v>14636</v>
      </c>
      <c r="AI7" s="7" t="s">
        <v>27</v>
      </c>
      <c r="AJ7" s="8">
        <f t="shared" si="9"/>
        <v>24.259582170301073</v>
      </c>
      <c r="AL7" s="7" t="s">
        <v>27</v>
      </c>
      <c r="AM7" s="8">
        <f t="shared" si="10"/>
        <v>13.073448518085423</v>
      </c>
      <c r="AN7" s="8">
        <f t="shared" si="3"/>
        <v>2.1802976960965168</v>
      </c>
      <c r="AO7" s="8">
        <f t="shared" si="3"/>
        <v>0</v>
      </c>
      <c r="AP7" s="1">
        <v>5</v>
      </c>
      <c r="AQ7" s="7" t="s">
        <v>27</v>
      </c>
      <c r="AR7" s="8">
        <f t="shared" si="11"/>
        <v>3.1723009595695988</v>
      </c>
      <c r="AS7" s="3">
        <v>12642</v>
      </c>
      <c r="AT7" s="3">
        <v>385870</v>
      </c>
      <c r="AU7" s="3">
        <f t="shared" si="12"/>
        <v>398512</v>
      </c>
      <c r="AW7" s="1">
        <v>5</v>
      </c>
      <c r="AX7" s="7" t="s">
        <v>27</v>
      </c>
      <c r="AY7" s="8">
        <f t="shared" si="13"/>
        <v>15.253746214181939</v>
      </c>
      <c r="AZ7" s="8">
        <v>3.1723009595695988</v>
      </c>
      <c r="BA7" s="7"/>
    </row>
    <row r="8" spans="1:53" x14ac:dyDescent="0.15">
      <c r="A8" s="1">
        <v>6</v>
      </c>
      <c r="B8" s="7" t="s">
        <v>28</v>
      </c>
      <c r="C8" s="2">
        <v>448.51</v>
      </c>
      <c r="D8" s="2">
        <v>30.654</v>
      </c>
      <c r="E8" s="2">
        <v>0</v>
      </c>
      <c r="G8" s="7" t="s">
        <v>28</v>
      </c>
      <c r="H8" s="3">
        <v>10796</v>
      </c>
      <c r="I8" s="3">
        <v>736</v>
      </c>
      <c r="J8" s="3">
        <v>0</v>
      </c>
      <c r="L8" s="6">
        <v>9323.15</v>
      </c>
      <c r="N8" s="7" t="s">
        <v>28</v>
      </c>
      <c r="O8" s="8">
        <f t="shared" si="4"/>
        <v>48.10713117347678</v>
      </c>
      <c r="P8" s="8">
        <f t="shared" si="0"/>
        <v>3.2879445251873025</v>
      </c>
      <c r="Q8" s="8">
        <f t="shared" si="0"/>
        <v>0</v>
      </c>
      <c r="S8" s="9">
        <v>1068027</v>
      </c>
      <c r="U8" s="7" t="s">
        <v>28</v>
      </c>
      <c r="V8" s="8">
        <f t="shared" si="5"/>
        <v>41.994256699502913</v>
      </c>
      <c r="W8" s="8">
        <f t="shared" si="1"/>
        <v>2.8701521590746299</v>
      </c>
      <c r="X8" s="8">
        <f t="shared" si="1"/>
        <v>0</v>
      </c>
      <c r="Z8" s="7" t="s">
        <v>28</v>
      </c>
      <c r="AA8" s="8">
        <f t="shared" si="6"/>
        <v>24.070812244988964</v>
      </c>
      <c r="AB8" s="7" t="s">
        <v>28</v>
      </c>
      <c r="AC8" s="8">
        <f t="shared" si="2"/>
        <v>24.009917139688131</v>
      </c>
      <c r="AD8" s="7" t="s">
        <v>28</v>
      </c>
      <c r="AE8" s="10" t="s">
        <v>24</v>
      </c>
      <c r="AG8" s="2">
        <f t="shared" si="7"/>
        <v>479.16399999999999</v>
      </c>
      <c r="AH8" s="3">
        <f t="shared" si="8"/>
        <v>11532</v>
      </c>
      <c r="AI8" s="7" t="s">
        <v>28</v>
      </c>
      <c r="AJ8" s="8">
        <f t="shared" si="9"/>
        <v>24.066916546318172</v>
      </c>
      <c r="AL8" s="7" t="s">
        <v>28</v>
      </c>
      <c r="AM8" s="8">
        <f t="shared" si="10"/>
        <v>10.108358683816045</v>
      </c>
      <c r="AN8" s="8">
        <f t="shared" si="3"/>
        <v>0.68912115517678862</v>
      </c>
      <c r="AO8" s="8">
        <f t="shared" si="3"/>
        <v>0</v>
      </c>
      <c r="AP8" s="1">
        <v>6</v>
      </c>
      <c r="AQ8" s="7" t="s">
        <v>28</v>
      </c>
      <c r="AR8" s="8">
        <f t="shared" si="11"/>
        <v>3.1824382346579752</v>
      </c>
      <c r="AS8" s="3">
        <v>14861</v>
      </c>
      <c r="AT8" s="3">
        <v>452108</v>
      </c>
      <c r="AU8" s="3">
        <f t="shared" si="12"/>
        <v>466969</v>
      </c>
      <c r="AW8" s="1">
        <v>6</v>
      </c>
      <c r="AX8" s="7" t="s">
        <v>28</v>
      </c>
      <c r="AY8" s="8">
        <f t="shared" si="13"/>
        <v>10.797479838992833</v>
      </c>
      <c r="AZ8" s="8">
        <v>3.1824382346579752</v>
      </c>
      <c r="BA8" s="7"/>
    </row>
    <row r="9" spans="1:53" x14ac:dyDescent="0.15">
      <c r="A9" s="1">
        <v>7</v>
      </c>
      <c r="B9" s="7" t="s">
        <v>29</v>
      </c>
      <c r="C9" s="2">
        <v>647.01800000000003</v>
      </c>
      <c r="D9" s="2">
        <v>99.757999999999996</v>
      </c>
      <c r="E9" s="2">
        <v>0</v>
      </c>
      <c r="G9" s="7" t="s">
        <v>29</v>
      </c>
      <c r="H9" s="3">
        <v>17760</v>
      </c>
      <c r="I9" s="3">
        <v>3529</v>
      </c>
      <c r="J9" s="3">
        <v>0</v>
      </c>
      <c r="L9" s="6">
        <v>13784.14</v>
      </c>
      <c r="N9" s="7" t="s">
        <v>29</v>
      </c>
      <c r="O9" s="8">
        <f t="shared" si="4"/>
        <v>46.939308509634991</v>
      </c>
      <c r="P9" s="8">
        <f t="shared" si="0"/>
        <v>7.2371580671699505</v>
      </c>
      <c r="Q9" s="8">
        <f t="shared" si="0"/>
        <v>0</v>
      </c>
      <c r="S9" s="9">
        <v>1833152</v>
      </c>
      <c r="U9" s="7" t="s">
        <v>29</v>
      </c>
      <c r="V9" s="8">
        <f t="shared" si="5"/>
        <v>35.295381943232208</v>
      </c>
      <c r="W9" s="8">
        <f t="shared" si="1"/>
        <v>5.4418837063156795</v>
      </c>
      <c r="X9" s="8">
        <f t="shared" si="1"/>
        <v>0</v>
      </c>
      <c r="Z9" s="7" t="s">
        <v>29</v>
      </c>
      <c r="AA9" s="8">
        <f t="shared" si="6"/>
        <v>27.449004509920897</v>
      </c>
      <c r="AB9" s="7" t="s">
        <v>29</v>
      </c>
      <c r="AC9" s="8">
        <f t="shared" si="2"/>
        <v>35.375608973716396</v>
      </c>
      <c r="AD9" s="7" t="s">
        <v>29</v>
      </c>
      <c r="AE9" s="10" t="s">
        <v>24</v>
      </c>
      <c r="AG9" s="2">
        <f t="shared" si="7"/>
        <v>746.77600000000007</v>
      </c>
      <c r="AH9" s="3">
        <f t="shared" si="8"/>
        <v>21289</v>
      </c>
      <c r="AI9" s="7" t="s">
        <v>29</v>
      </c>
      <c r="AJ9" s="8">
        <f t="shared" si="9"/>
        <v>28.507879203402357</v>
      </c>
      <c r="AL9" s="7" t="s">
        <v>29</v>
      </c>
      <c r="AM9" s="8">
        <f t="shared" si="10"/>
        <v>9.6882309813916141</v>
      </c>
      <c r="AN9" s="8">
        <f t="shared" si="3"/>
        <v>1.9250995007506198</v>
      </c>
      <c r="AO9" s="8">
        <f t="shared" si="3"/>
        <v>0</v>
      </c>
      <c r="AP9" s="1">
        <v>7</v>
      </c>
      <c r="AQ9" s="7" t="s">
        <v>29</v>
      </c>
      <c r="AR9" s="8">
        <f t="shared" si="11"/>
        <v>4.6475700621612006</v>
      </c>
      <c r="AS9" s="3">
        <v>35529</v>
      </c>
      <c r="AT9" s="3">
        <v>728935</v>
      </c>
      <c r="AU9" s="3">
        <f t="shared" si="12"/>
        <v>764464</v>
      </c>
      <c r="AW9" s="1">
        <v>7</v>
      </c>
      <c r="AX9" s="7" t="s">
        <v>29</v>
      </c>
      <c r="AY9" s="8">
        <f t="shared" si="13"/>
        <v>11.613330482142233</v>
      </c>
      <c r="AZ9" s="8">
        <v>4.6475700621612006</v>
      </c>
      <c r="BA9" s="7"/>
    </row>
    <row r="10" spans="1:53" x14ac:dyDescent="0.15">
      <c r="A10" s="1">
        <v>8</v>
      </c>
      <c r="B10" s="7" t="s">
        <v>30</v>
      </c>
      <c r="C10" s="2">
        <v>282.36799999999999</v>
      </c>
      <c r="D10" s="2">
        <v>158.99600000000001</v>
      </c>
      <c r="E10" s="2">
        <v>0</v>
      </c>
      <c r="G10" s="7" t="s">
        <v>30</v>
      </c>
      <c r="H10" s="3">
        <v>19887</v>
      </c>
      <c r="I10" s="3">
        <v>16126</v>
      </c>
      <c r="J10" s="3">
        <v>0</v>
      </c>
      <c r="L10" s="6">
        <v>6097.39</v>
      </c>
      <c r="N10" s="7" t="s">
        <v>30</v>
      </c>
      <c r="O10" s="8">
        <f t="shared" si="4"/>
        <v>46.309650522600649</v>
      </c>
      <c r="P10" s="8">
        <f t="shared" si="0"/>
        <v>26.076075173147853</v>
      </c>
      <c r="Q10" s="8">
        <f t="shared" si="0"/>
        <v>0</v>
      </c>
      <c r="S10" s="9">
        <v>2867009</v>
      </c>
      <c r="U10" s="7" t="s">
        <v>30</v>
      </c>
      <c r="V10" s="8">
        <f t="shared" si="5"/>
        <v>9.8488703732705414</v>
      </c>
      <c r="W10" s="8">
        <f t="shared" si="1"/>
        <v>5.5457098320933076</v>
      </c>
      <c r="X10" s="8">
        <f t="shared" si="1"/>
        <v>0</v>
      </c>
      <c r="Z10" s="7" t="s">
        <v>30</v>
      </c>
      <c r="AA10" s="8">
        <f t="shared" si="6"/>
        <v>70.42936876699909</v>
      </c>
      <c r="AB10" s="7" t="s">
        <v>30</v>
      </c>
      <c r="AC10" s="8">
        <f t="shared" si="2"/>
        <v>101.4239351933382</v>
      </c>
      <c r="AD10" s="7" t="s">
        <v>30</v>
      </c>
      <c r="AE10" s="10" t="s">
        <v>24</v>
      </c>
      <c r="AG10" s="2">
        <f t="shared" si="7"/>
        <v>441.36400000000003</v>
      </c>
      <c r="AH10" s="3">
        <f t="shared" si="8"/>
        <v>36013</v>
      </c>
      <c r="AI10" s="7" t="s">
        <v>30</v>
      </c>
      <c r="AJ10" s="8">
        <f t="shared" si="9"/>
        <v>81.594783444050705</v>
      </c>
      <c r="AL10" s="7" t="s">
        <v>30</v>
      </c>
      <c r="AM10" s="8">
        <f t="shared" si="10"/>
        <v>6.9364972345744293</v>
      </c>
      <c r="AN10" s="8">
        <f t="shared" si="3"/>
        <v>5.6246771461129006</v>
      </c>
      <c r="AO10" s="8">
        <f t="shared" si="3"/>
        <v>0</v>
      </c>
      <c r="AP10" s="1">
        <v>8</v>
      </c>
      <c r="AQ10" s="7" t="s">
        <v>30</v>
      </c>
      <c r="AR10" s="8">
        <f t="shared" si="11"/>
        <v>11.525930103303159</v>
      </c>
      <c r="AS10" s="3">
        <v>141431</v>
      </c>
      <c r="AT10" s="3">
        <v>1085637</v>
      </c>
      <c r="AU10" s="3">
        <f t="shared" si="12"/>
        <v>1227068</v>
      </c>
      <c r="AW10" s="1">
        <v>8</v>
      </c>
      <c r="AX10" s="7" t="s">
        <v>30</v>
      </c>
      <c r="AY10" s="8">
        <f t="shared" si="13"/>
        <v>12.56117438068733</v>
      </c>
      <c r="AZ10" s="8">
        <v>11.525930103303159</v>
      </c>
      <c r="BA10" s="7"/>
    </row>
    <row r="11" spans="1:53" x14ac:dyDescent="0.15">
      <c r="A11" s="1">
        <v>9</v>
      </c>
      <c r="B11" s="7" t="s">
        <v>31</v>
      </c>
      <c r="C11" s="2">
        <v>226.09700000000001</v>
      </c>
      <c r="D11" s="2">
        <v>204.054</v>
      </c>
      <c r="E11" s="2">
        <v>14.512</v>
      </c>
      <c r="G11" s="7" t="s">
        <v>31</v>
      </c>
      <c r="H11" s="3">
        <v>16592</v>
      </c>
      <c r="I11" s="3">
        <v>11248</v>
      </c>
      <c r="J11" s="3">
        <v>2665</v>
      </c>
      <c r="L11" s="6">
        <v>6408.09</v>
      </c>
      <c r="N11" s="7" t="s">
        <v>31</v>
      </c>
      <c r="O11" s="8">
        <f t="shared" si="4"/>
        <v>35.283056261694199</v>
      </c>
      <c r="P11" s="8">
        <f t="shared" si="0"/>
        <v>31.843185723046957</v>
      </c>
      <c r="Q11" s="8">
        <f t="shared" si="0"/>
        <v>2.264637356841118</v>
      </c>
      <c r="S11" s="9">
        <v>1933146</v>
      </c>
      <c r="U11" s="7" t="s">
        <v>31</v>
      </c>
      <c r="V11" s="8">
        <f t="shared" si="5"/>
        <v>11.695805697034782</v>
      </c>
      <c r="W11" s="8">
        <f t="shared" si="1"/>
        <v>10.555540036810465</v>
      </c>
      <c r="X11" s="8">
        <f t="shared" si="1"/>
        <v>0.7506934292598697</v>
      </c>
      <c r="Z11" s="7" t="s">
        <v>31</v>
      </c>
      <c r="AA11" s="8">
        <f t="shared" si="6"/>
        <v>73.384432345409266</v>
      </c>
      <c r="AB11" s="7" t="s">
        <v>31</v>
      </c>
      <c r="AC11" s="8">
        <f t="shared" si="2"/>
        <v>55.122663608652609</v>
      </c>
      <c r="AD11" s="7" t="s">
        <v>31</v>
      </c>
      <c r="AE11" s="8">
        <f>+J11/E11</f>
        <v>183.64112458654907</v>
      </c>
      <c r="AG11" s="2">
        <f t="shared" si="7"/>
        <v>444.66300000000001</v>
      </c>
      <c r="AH11" s="3">
        <f t="shared" si="8"/>
        <v>30505</v>
      </c>
      <c r="AI11" s="7" t="s">
        <v>31</v>
      </c>
      <c r="AJ11" s="8">
        <f t="shared" si="9"/>
        <v>68.602514713389695</v>
      </c>
      <c r="AL11" s="7" t="s">
        <v>31</v>
      </c>
      <c r="AM11" s="8">
        <f t="shared" si="10"/>
        <v>8.5829006189910118</v>
      </c>
      <c r="AN11" s="8">
        <f t="shared" si="3"/>
        <v>5.8184948265676777</v>
      </c>
      <c r="AO11" s="8">
        <f t="shared" si="3"/>
        <v>1.3785818556901548</v>
      </c>
      <c r="AP11" s="1">
        <v>9</v>
      </c>
      <c r="AQ11" s="7" t="s">
        <v>31</v>
      </c>
      <c r="AR11" s="8">
        <f t="shared" si="11"/>
        <v>7.1940462073587899</v>
      </c>
      <c r="AS11" s="3">
        <v>60000</v>
      </c>
      <c r="AT11" s="3">
        <v>774023</v>
      </c>
      <c r="AU11" s="3">
        <f t="shared" si="12"/>
        <v>834023</v>
      </c>
      <c r="AW11" s="1">
        <v>9</v>
      </c>
      <c r="AX11" s="7" t="s">
        <v>31</v>
      </c>
      <c r="AY11" s="8">
        <f t="shared" si="13"/>
        <v>15.779977301248845</v>
      </c>
      <c r="AZ11" s="8">
        <v>7.1940462073587899</v>
      </c>
      <c r="BA11" s="7"/>
    </row>
    <row r="12" spans="1:53" x14ac:dyDescent="0.15">
      <c r="A12" s="1">
        <v>10</v>
      </c>
      <c r="B12" s="7" t="s">
        <v>32</v>
      </c>
      <c r="C12" s="2">
        <v>216.732</v>
      </c>
      <c r="D12" s="2">
        <v>177.52199999999999</v>
      </c>
      <c r="E12" s="2">
        <v>0</v>
      </c>
      <c r="G12" s="7" t="s">
        <v>32</v>
      </c>
      <c r="H12" s="3">
        <v>10885</v>
      </c>
      <c r="I12" s="3">
        <v>10468</v>
      </c>
      <c r="J12" s="3">
        <v>0</v>
      </c>
      <c r="L12" s="6">
        <v>6362.28</v>
      </c>
      <c r="N12" s="7" t="s">
        <v>32</v>
      </c>
      <c r="O12" s="8">
        <f t="shared" si="4"/>
        <v>34.065146456930535</v>
      </c>
      <c r="P12" s="8">
        <f t="shared" si="0"/>
        <v>27.90226145344122</v>
      </c>
      <c r="Q12" s="8">
        <f t="shared" si="0"/>
        <v>0</v>
      </c>
      <c r="S12" s="9">
        <v>1939110</v>
      </c>
      <c r="U12" s="7" t="s">
        <v>32</v>
      </c>
      <c r="V12" s="8">
        <f t="shared" si="5"/>
        <v>11.176880115104352</v>
      </c>
      <c r="W12" s="8">
        <f t="shared" si="1"/>
        <v>9.1548184476383501</v>
      </c>
      <c r="X12" s="8">
        <f t="shared" si="1"/>
        <v>0</v>
      </c>
      <c r="Z12" s="7" t="s">
        <v>32</v>
      </c>
      <c r="AA12" s="8">
        <f t="shared" si="6"/>
        <v>50.223317276636585</v>
      </c>
      <c r="AB12" s="7" t="s">
        <v>32</v>
      </c>
      <c r="AC12" s="8">
        <f t="shared" si="2"/>
        <v>58.967339259359406</v>
      </c>
      <c r="AD12" s="7" t="s">
        <v>32</v>
      </c>
      <c r="AE12" s="10" t="s">
        <v>24</v>
      </c>
      <c r="AG12" s="2">
        <f t="shared" si="7"/>
        <v>394.25400000000002</v>
      </c>
      <c r="AH12" s="3">
        <f t="shared" si="8"/>
        <v>21353</v>
      </c>
      <c r="AI12" s="7" t="s">
        <v>32</v>
      </c>
      <c r="AJ12" s="8">
        <f t="shared" si="9"/>
        <v>54.160515809604973</v>
      </c>
      <c r="AL12" s="7" t="s">
        <v>32</v>
      </c>
      <c r="AM12" s="8">
        <f t="shared" si="10"/>
        <v>5.6133999618381631</v>
      </c>
      <c r="AN12" s="8">
        <f t="shared" si="3"/>
        <v>5.3983528525973252</v>
      </c>
      <c r="AO12" s="8">
        <f t="shared" si="3"/>
        <v>0</v>
      </c>
      <c r="AP12" s="1">
        <v>10</v>
      </c>
      <c r="AQ12" s="7" t="s">
        <v>32</v>
      </c>
      <c r="AR12" s="8">
        <f t="shared" si="11"/>
        <v>6.0694082589910092</v>
      </c>
      <c r="AS12" s="3">
        <v>52509</v>
      </c>
      <c r="AT12" s="3">
        <v>812633</v>
      </c>
      <c r="AU12" s="3">
        <f t="shared" si="12"/>
        <v>865142</v>
      </c>
      <c r="AW12" s="1">
        <v>10</v>
      </c>
      <c r="AX12" s="7" t="s">
        <v>32</v>
      </c>
      <c r="AY12" s="8">
        <f t="shared" si="13"/>
        <v>11.011752814435489</v>
      </c>
      <c r="AZ12" s="8">
        <v>6.0694082589910092</v>
      </c>
      <c r="BA12" s="7"/>
    </row>
    <row r="13" spans="1:53" x14ac:dyDescent="0.15">
      <c r="A13" s="1">
        <v>11</v>
      </c>
      <c r="B13" s="7" t="s">
        <v>33</v>
      </c>
      <c r="C13" s="2">
        <v>254.119</v>
      </c>
      <c r="D13" s="2">
        <v>364.64</v>
      </c>
      <c r="E13" s="2">
        <v>0</v>
      </c>
      <c r="G13" s="7" t="s">
        <v>33</v>
      </c>
      <c r="H13" s="3">
        <v>52819</v>
      </c>
      <c r="I13" s="3">
        <v>76410</v>
      </c>
      <c r="J13" s="3">
        <v>0</v>
      </c>
      <c r="L13" s="6">
        <v>3797.75</v>
      </c>
      <c r="N13" s="7" t="s">
        <v>33</v>
      </c>
      <c r="O13" s="8">
        <f t="shared" si="4"/>
        <v>66.913040616154305</v>
      </c>
      <c r="P13" s="8">
        <f t="shared" si="0"/>
        <v>96.014745573036663</v>
      </c>
      <c r="Q13" s="8">
        <f t="shared" si="0"/>
        <v>0</v>
      </c>
      <c r="S13" s="9">
        <v>7344765</v>
      </c>
      <c r="U13" s="7" t="s">
        <v>33</v>
      </c>
      <c r="V13" s="8">
        <f t="shared" si="5"/>
        <v>3.4598656321883685</v>
      </c>
      <c r="W13" s="8">
        <f t="shared" si="1"/>
        <v>4.9646244638187884</v>
      </c>
      <c r="X13" s="8">
        <f t="shared" si="1"/>
        <v>0</v>
      </c>
      <c r="Z13" s="7" t="s">
        <v>33</v>
      </c>
      <c r="AA13" s="8">
        <f t="shared" si="6"/>
        <v>207.85143967983504</v>
      </c>
      <c r="AB13" s="7" t="s">
        <v>33</v>
      </c>
      <c r="AC13" s="8">
        <f t="shared" si="2"/>
        <v>209.5491443615621</v>
      </c>
      <c r="AD13" s="7" t="s">
        <v>33</v>
      </c>
      <c r="AE13" s="10" t="s">
        <v>24</v>
      </c>
      <c r="AG13" s="2">
        <f t="shared" si="7"/>
        <v>618.75900000000001</v>
      </c>
      <c r="AH13" s="3">
        <f t="shared" si="8"/>
        <v>129229</v>
      </c>
      <c r="AI13" s="7" t="s">
        <v>33</v>
      </c>
      <c r="AJ13" s="8">
        <f t="shared" si="9"/>
        <v>208.85191164896187</v>
      </c>
      <c r="AL13" s="7" t="s">
        <v>33</v>
      </c>
      <c r="AM13" s="8">
        <f t="shared" si="10"/>
        <v>7.1913805274913489</v>
      </c>
      <c r="AN13" s="8">
        <f t="shared" si="3"/>
        <v>10.40332808469706</v>
      </c>
      <c r="AO13" s="8">
        <f t="shared" si="3"/>
        <v>0</v>
      </c>
      <c r="AP13" s="1">
        <v>11</v>
      </c>
      <c r="AQ13" s="7" t="s">
        <v>33</v>
      </c>
      <c r="AR13" s="8">
        <f t="shared" si="11"/>
        <v>42.402921288626231</v>
      </c>
      <c r="AS13" s="3">
        <v>1297886</v>
      </c>
      <c r="AT13" s="3">
        <v>1762955</v>
      </c>
      <c r="AU13" s="3">
        <f t="shared" si="12"/>
        <v>3060841</v>
      </c>
      <c r="AW13" s="1">
        <v>11</v>
      </c>
      <c r="AX13" s="7" t="s">
        <v>33</v>
      </c>
      <c r="AY13" s="8">
        <f t="shared" si="13"/>
        <v>17.594708612188409</v>
      </c>
      <c r="AZ13" s="8">
        <v>42.402921288626231</v>
      </c>
      <c r="BA13" s="7" t="s">
        <v>33</v>
      </c>
    </row>
    <row r="14" spans="1:53" x14ac:dyDescent="0.15">
      <c r="A14" s="1">
        <v>12</v>
      </c>
      <c r="B14" s="7" t="s">
        <v>34</v>
      </c>
      <c r="C14" s="2">
        <v>577.68700000000001</v>
      </c>
      <c r="D14" s="2">
        <v>345.39800000000002</v>
      </c>
      <c r="E14" s="2">
        <v>0</v>
      </c>
      <c r="G14" s="7" t="s">
        <v>34</v>
      </c>
      <c r="H14" s="3">
        <v>76346</v>
      </c>
      <c r="I14" s="3">
        <v>69172</v>
      </c>
      <c r="J14" s="3">
        <v>0</v>
      </c>
      <c r="L14" s="6">
        <v>5157.57</v>
      </c>
      <c r="N14" s="7" t="s">
        <v>34</v>
      </c>
      <c r="O14" s="8">
        <f t="shared" si="4"/>
        <v>112.0075927229296</v>
      </c>
      <c r="P14" s="8">
        <f t="shared" si="0"/>
        <v>66.969134689398317</v>
      </c>
      <c r="Q14" s="8">
        <f t="shared" si="0"/>
        <v>0</v>
      </c>
      <c r="S14" s="9">
        <v>6284480</v>
      </c>
      <c r="U14" s="7" t="s">
        <v>34</v>
      </c>
      <c r="V14" s="8">
        <f t="shared" si="5"/>
        <v>9.1922800295330713</v>
      </c>
      <c r="W14" s="8">
        <f t="shared" si="1"/>
        <v>5.4960474056723871</v>
      </c>
      <c r="X14" s="8">
        <f t="shared" si="1"/>
        <v>0</v>
      </c>
      <c r="Z14" s="7" t="s">
        <v>34</v>
      </c>
      <c r="AA14" s="8">
        <f t="shared" si="6"/>
        <v>132.15807175858205</v>
      </c>
      <c r="AB14" s="7" t="s">
        <v>34</v>
      </c>
      <c r="AC14" s="8">
        <f t="shared" si="2"/>
        <v>200.26751747259681</v>
      </c>
      <c r="AD14" s="7" t="s">
        <v>34</v>
      </c>
      <c r="AE14" s="10" t="s">
        <v>24</v>
      </c>
      <c r="AG14" s="2">
        <f t="shared" si="7"/>
        <v>923.08500000000004</v>
      </c>
      <c r="AH14" s="3">
        <f t="shared" si="8"/>
        <v>145518</v>
      </c>
      <c r="AI14" s="7" t="s">
        <v>34</v>
      </c>
      <c r="AJ14" s="8">
        <f t="shared" si="9"/>
        <v>157.64312062269454</v>
      </c>
      <c r="AL14" s="7" t="s">
        <v>34</v>
      </c>
      <c r="AM14" s="8">
        <f t="shared" si="10"/>
        <v>12.148340037680127</v>
      </c>
      <c r="AN14" s="8">
        <f t="shared" si="3"/>
        <v>11.006797698457152</v>
      </c>
      <c r="AO14" s="8">
        <f t="shared" si="3"/>
        <v>0</v>
      </c>
      <c r="AP14" s="1">
        <v>12</v>
      </c>
      <c r="AQ14" s="7" t="s">
        <v>34</v>
      </c>
      <c r="AR14" s="8">
        <f t="shared" si="11"/>
        <v>45.157013161328805</v>
      </c>
      <c r="AS14" s="3">
        <v>1162710</v>
      </c>
      <c r="AT14" s="3">
        <v>1412106</v>
      </c>
      <c r="AU14" s="3">
        <f t="shared" si="12"/>
        <v>2574816</v>
      </c>
      <c r="AW14" s="1">
        <v>12</v>
      </c>
      <c r="AX14" s="7" t="s">
        <v>34</v>
      </c>
      <c r="AY14" s="8">
        <f t="shared" si="13"/>
        <v>23.155137736137277</v>
      </c>
      <c r="AZ14" s="8">
        <v>45.157013161328805</v>
      </c>
      <c r="BA14" s="7" t="s">
        <v>34</v>
      </c>
    </row>
    <row r="15" spans="1:53" x14ac:dyDescent="0.15">
      <c r="A15" s="1">
        <v>13</v>
      </c>
      <c r="B15" s="7" t="s">
        <v>35</v>
      </c>
      <c r="C15" s="2">
        <v>301.04000000000002</v>
      </c>
      <c r="D15" s="2">
        <v>713.30700000000002</v>
      </c>
      <c r="E15" s="2">
        <v>17.081</v>
      </c>
      <c r="G15" s="7" t="s">
        <v>35</v>
      </c>
      <c r="H15" s="3">
        <v>136625</v>
      </c>
      <c r="I15" s="3">
        <v>326229</v>
      </c>
      <c r="J15" s="3">
        <v>5801</v>
      </c>
      <c r="L15" s="6">
        <v>2194.0300000000002</v>
      </c>
      <c r="N15" s="7" t="s">
        <v>35</v>
      </c>
      <c r="O15" s="8">
        <f t="shared" si="4"/>
        <v>137.20869814906814</v>
      </c>
      <c r="P15" s="8">
        <f t="shared" si="0"/>
        <v>325.11269216920459</v>
      </c>
      <c r="Q15" s="8">
        <f t="shared" si="0"/>
        <v>7.7852171574682192</v>
      </c>
      <c r="S15" s="9">
        <v>14047594</v>
      </c>
      <c r="U15" s="7" t="s">
        <v>35</v>
      </c>
      <c r="V15" s="8">
        <f t="shared" si="5"/>
        <v>2.1430004312482267</v>
      </c>
      <c r="W15" s="8">
        <f t="shared" si="1"/>
        <v>5.0777876980214547</v>
      </c>
      <c r="X15" s="8">
        <f t="shared" si="1"/>
        <v>0.12159377612991946</v>
      </c>
      <c r="Z15" s="7" t="s">
        <v>35</v>
      </c>
      <c r="AA15" s="8">
        <f t="shared" si="6"/>
        <v>453.84334307733189</v>
      </c>
      <c r="AB15" s="7" t="s">
        <v>35</v>
      </c>
      <c r="AC15" s="8">
        <f t="shared" si="2"/>
        <v>457.34725721183162</v>
      </c>
      <c r="AD15" s="7" t="s">
        <v>35</v>
      </c>
      <c r="AE15" s="8">
        <f>+J15/E15</f>
        <v>339.61711843568878</v>
      </c>
      <c r="AG15" s="2">
        <f t="shared" si="7"/>
        <v>1031.4279999999999</v>
      </c>
      <c r="AH15" s="3">
        <f t="shared" si="8"/>
        <v>468655</v>
      </c>
      <c r="AI15" s="7" t="s">
        <v>35</v>
      </c>
      <c r="AJ15" s="8">
        <f t="shared" si="9"/>
        <v>454.37490547086179</v>
      </c>
      <c r="AL15" s="7" t="s">
        <v>35</v>
      </c>
      <c r="AM15" s="8">
        <f t="shared" si="10"/>
        <v>9.7258647993385914</v>
      </c>
      <c r="AN15" s="8">
        <f t="shared" si="3"/>
        <v>23.223122763940928</v>
      </c>
      <c r="AO15" s="8">
        <f t="shared" si="3"/>
        <v>0.41295327868957488</v>
      </c>
      <c r="AP15" s="1">
        <v>13</v>
      </c>
      <c r="AQ15" s="7" t="s">
        <v>35</v>
      </c>
      <c r="AR15" s="8">
        <f t="shared" si="11"/>
        <v>67.702688476397626</v>
      </c>
      <c r="AS15" s="3">
        <v>3408458</v>
      </c>
      <c r="AT15" s="3">
        <v>1625992</v>
      </c>
      <c r="AU15" s="3">
        <f t="shared" si="12"/>
        <v>5034450</v>
      </c>
      <c r="AW15" s="1">
        <v>13</v>
      </c>
      <c r="AX15" s="7" t="s">
        <v>35</v>
      </c>
      <c r="AY15" s="8">
        <f t="shared" si="13"/>
        <v>33.361940841969094</v>
      </c>
      <c r="AZ15" s="8">
        <v>67.702688476397626</v>
      </c>
      <c r="BA15" s="7" t="s">
        <v>35</v>
      </c>
    </row>
    <row r="16" spans="1:53" x14ac:dyDescent="0.15">
      <c r="A16" s="1">
        <v>14</v>
      </c>
      <c r="B16" s="7" t="s">
        <v>36</v>
      </c>
      <c r="C16" s="2">
        <v>293.267</v>
      </c>
      <c r="D16" s="2">
        <v>361.84699999999998</v>
      </c>
      <c r="E16" s="2">
        <v>0</v>
      </c>
      <c r="G16" s="7" t="s">
        <v>36</v>
      </c>
      <c r="H16" s="3">
        <v>73756</v>
      </c>
      <c r="I16" s="3">
        <v>135796</v>
      </c>
      <c r="J16" s="3">
        <v>0</v>
      </c>
      <c r="L16" s="6">
        <v>2416.11</v>
      </c>
      <c r="N16" s="7" t="s">
        <v>36</v>
      </c>
      <c r="O16" s="8">
        <f t="shared" si="4"/>
        <v>121.37982128297138</v>
      </c>
      <c r="P16" s="8">
        <f t="shared" si="0"/>
        <v>149.76429053312967</v>
      </c>
      <c r="Q16" s="8">
        <f t="shared" si="0"/>
        <v>0</v>
      </c>
      <c r="S16" s="9">
        <v>9237337</v>
      </c>
      <c r="U16" s="7" t="s">
        <v>36</v>
      </c>
      <c r="V16" s="8">
        <f t="shared" si="5"/>
        <v>3.1748002698180224</v>
      </c>
      <c r="W16" s="8">
        <f t="shared" si="1"/>
        <v>3.9172220305484147</v>
      </c>
      <c r="X16" s="8">
        <f t="shared" si="1"/>
        <v>0</v>
      </c>
      <c r="Z16" s="7" t="s">
        <v>36</v>
      </c>
      <c r="AA16" s="8">
        <f t="shared" si="6"/>
        <v>251.49778188476714</v>
      </c>
      <c r="AB16" s="7" t="s">
        <v>36</v>
      </c>
      <c r="AC16" s="8">
        <f t="shared" si="2"/>
        <v>375.28568704452437</v>
      </c>
      <c r="AD16" s="7" t="s">
        <v>36</v>
      </c>
      <c r="AE16" s="10" t="s">
        <v>24</v>
      </c>
      <c r="AG16" s="2">
        <f t="shared" si="7"/>
        <v>655.11400000000003</v>
      </c>
      <c r="AH16" s="3">
        <f t="shared" si="8"/>
        <v>209552</v>
      </c>
      <c r="AI16" s="7" t="s">
        <v>36</v>
      </c>
      <c r="AJ16" s="8">
        <f t="shared" si="9"/>
        <v>319.87104534477965</v>
      </c>
      <c r="AL16" s="7" t="s">
        <v>36</v>
      </c>
      <c r="AM16" s="8">
        <f t="shared" si="10"/>
        <v>7.9845522578639274</v>
      </c>
      <c r="AN16" s="8">
        <f t="shared" si="3"/>
        <v>14.700773610403084</v>
      </c>
      <c r="AO16" s="8">
        <f t="shared" si="3"/>
        <v>0</v>
      </c>
      <c r="AP16" s="1">
        <v>14</v>
      </c>
      <c r="AQ16" s="7" t="s">
        <v>36</v>
      </c>
      <c r="AR16" s="8">
        <f t="shared" si="11"/>
        <v>57.908766353380045</v>
      </c>
      <c r="AS16" s="3">
        <v>2103141</v>
      </c>
      <c r="AT16" s="3">
        <v>1528677</v>
      </c>
      <c r="AU16" s="3">
        <f t="shared" si="12"/>
        <v>3631818</v>
      </c>
      <c r="AW16" s="1">
        <v>14</v>
      </c>
      <c r="AX16" s="7" t="s">
        <v>36</v>
      </c>
      <c r="AY16" s="8">
        <f t="shared" si="13"/>
        <v>22.685325868267011</v>
      </c>
      <c r="AZ16" s="8">
        <v>57.908766353380045</v>
      </c>
      <c r="BA16" s="7" t="s">
        <v>36</v>
      </c>
    </row>
    <row r="17" spans="1:53" x14ac:dyDescent="0.15">
      <c r="A17" s="1">
        <v>15</v>
      </c>
      <c r="B17" s="7" t="s">
        <v>37</v>
      </c>
      <c r="C17" s="2">
        <v>636.13300000000004</v>
      </c>
      <c r="D17" s="2">
        <v>156.75</v>
      </c>
      <c r="E17" s="2">
        <v>0</v>
      </c>
      <c r="G17" s="7" t="s">
        <v>37</v>
      </c>
      <c r="H17" s="3">
        <v>21600</v>
      </c>
      <c r="I17" s="3">
        <v>5916</v>
      </c>
      <c r="J17" s="3">
        <v>0</v>
      </c>
      <c r="L17" s="6">
        <v>12583.96</v>
      </c>
      <c r="N17" s="7" t="s">
        <v>37</v>
      </c>
      <c r="O17" s="8">
        <f t="shared" si="4"/>
        <v>50.551098382385206</v>
      </c>
      <c r="P17" s="8">
        <f t="shared" si="0"/>
        <v>12.456333300487287</v>
      </c>
      <c r="Q17" s="8">
        <f t="shared" si="0"/>
        <v>0</v>
      </c>
      <c r="S17" s="9">
        <v>2201272</v>
      </c>
      <c r="U17" s="7" t="s">
        <v>37</v>
      </c>
      <c r="V17" s="8">
        <f t="shared" si="5"/>
        <v>28.8984278180979</v>
      </c>
      <c r="W17" s="8">
        <f t="shared" si="1"/>
        <v>7.1208828350153901</v>
      </c>
      <c r="X17" s="8">
        <f t="shared" si="1"/>
        <v>0</v>
      </c>
      <c r="Z17" s="7" t="s">
        <v>37</v>
      </c>
      <c r="AA17" s="8">
        <f t="shared" si="6"/>
        <v>33.955163464244109</v>
      </c>
      <c r="AB17" s="7" t="s">
        <v>37</v>
      </c>
      <c r="AC17" s="8">
        <f t="shared" si="2"/>
        <v>37.741626794258373</v>
      </c>
      <c r="AD17" s="7" t="s">
        <v>37</v>
      </c>
      <c r="AE17" s="10" t="s">
        <v>24</v>
      </c>
      <c r="AG17" s="2">
        <f t="shared" si="7"/>
        <v>792.88300000000004</v>
      </c>
      <c r="AH17" s="3">
        <f t="shared" si="8"/>
        <v>27516</v>
      </c>
      <c r="AI17" s="7" t="s">
        <v>37</v>
      </c>
      <c r="AJ17" s="8">
        <f t="shared" si="9"/>
        <v>34.703733085461536</v>
      </c>
      <c r="AL17" s="7" t="s">
        <v>37</v>
      </c>
      <c r="AM17" s="8">
        <f t="shared" si="10"/>
        <v>9.8125084042317354</v>
      </c>
      <c r="AN17" s="8">
        <f t="shared" si="3"/>
        <v>2.6875370240479142</v>
      </c>
      <c r="AO17" s="8">
        <f t="shared" si="3"/>
        <v>0</v>
      </c>
      <c r="AP17" s="1">
        <v>15</v>
      </c>
      <c r="AQ17" s="7" t="s">
        <v>37</v>
      </c>
      <c r="AR17" s="8">
        <f t="shared" si="11"/>
        <v>5.8275739193847782</v>
      </c>
      <c r="AS17" s="3">
        <v>56258</v>
      </c>
      <c r="AT17" s="3">
        <v>909118</v>
      </c>
      <c r="AU17" s="3">
        <f t="shared" si="12"/>
        <v>965376</v>
      </c>
      <c r="AW17" s="1">
        <v>15</v>
      </c>
      <c r="AX17" s="7" t="s">
        <v>37</v>
      </c>
      <c r="AY17" s="8">
        <f t="shared" si="13"/>
        <v>12.50004542827965</v>
      </c>
      <c r="AZ17" s="8">
        <v>5.8275739193847782</v>
      </c>
      <c r="BA17" s="7"/>
    </row>
    <row r="18" spans="1:53" x14ac:dyDescent="0.15">
      <c r="A18" s="1">
        <v>16</v>
      </c>
      <c r="B18" s="7" t="s">
        <v>38</v>
      </c>
      <c r="C18" s="2">
        <v>88.866</v>
      </c>
      <c r="D18" s="2">
        <v>189.21100000000001</v>
      </c>
      <c r="E18" s="2">
        <v>31.024999999999999</v>
      </c>
      <c r="G18" s="7" t="s">
        <v>38</v>
      </c>
      <c r="H18" s="3">
        <v>3028</v>
      </c>
      <c r="I18" s="3">
        <v>11633</v>
      </c>
      <c r="J18" s="3">
        <v>4688</v>
      </c>
      <c r="L18" s="6">
        <v>4247.58</v>
      </c>
      <c r="N18" s="7" t="s">
        <v>38</v>
      </c>
      <c r="O18" s="8">
        <f t="shared" si="4"/>
        <v>20.921560041247016</v>
      </c>
      <c r="P18" s="8">
        <f t="shared" si="0"/>
        <v>44.54560008287072</v>
      </c>
      <c r="Q18" s="8">
        <f t="shared" si="0"/>
        <v>7.30415907410808</v>
      </c>
      <c r="S18" s="9">
        <v>1034814</v>
      </c>
      <c r="U18" s="7" t="s">
        <v>38</v>
      </c>
      <c r="V18" s="8">
        <f t="shared" si="5"/>
        <v>8.5876302407968961</v>
      </c>
      <c r="W18" s="8">
        <f t="shared" si="1"/>
        <v>18.284541956332252</v>
      </c>
      <c r="X18" s="8">
        <f t="shared" si="1"/>
        <v>2.9981233342417091</v>
      </c>
      <c r="Z18" s="7" t="s">
        <v>38</v>
      </c>
      <c r="AA18" s="8">
        <f t="shared" si="6"/>
        <v>34.073773996804178</v>
      </c>
      <c r="AB18" s="7" t="s">
        <v>38</v>
      </c>
      <c r="AC18" s="8">
        <f t="shared" si="2"/>
        <v>61.481626332507091</v>
      </c>
      <c r="AD18" s="7" t="s">
        <v>38</v>
      </c>
      <c r="AE18" s="8">
        <f>+J18/E18</f>
        <v>151.10394842868655</v>
      </c>
      <c r="AG18" s="2">
        <f t="shared" si="7"/>
        <v>309.10199999999998</v>
      </c>
      <c r="AH18" s="3">
        <f t="shared" si="8"/>
        <v>19349</v>
      </c>
      <c r="AI18" s="7" t="s">
        <v>38</v>
      </c>
      <c r="AJ18" s="8">
        <f t="shared" si="9"/>
        <v>62.597459738209402</v>
      </c>
      <c r="AL18" s="7" t="s">
        <v>38</v>
      </c>
      <c r="AM18" s="8">
        <f t="shared" si="10"/>
        <v>2.9261297199303451</v>
      </c>
      <c r="AN18" s="8">
        <f t="shared" si="3"/>
        <v>11.241633762202676</v>
      </c>
      <c r="AO18" s="8">
        <f t="shared" si="3"/>
        <v>4.5302827368010101</v>
      </c>
      <c r="AP18" s="1">
        <v>16</v>
      </c>
      <c r="AQ18" s="7" t="s">
        <v>38</v>
      </c>
      <c r="AR18" s="8">
        <f t="shared" si="11"/>
        <v>6.3259032460629845</v>
      </c>
      <c r="AS18" s="3">
        <v>30826</v>
      </c>
      <c r="AT18" s="3">
        <v>456472</v>
      </c>
      <c r="AU18" s="3">
        <f t="shared" si="12"/>
        <v>487298</v>
      </c>
      <c r="AW18" s="1">
        <v>16</v>
      </c>
      <c r="AX18" s="7" t="s">
        <v>38</v>
      </c>
      <c r="AY18" s="8">
        <f t="shared" si="13"/>
        <v>18.698046218934032</v>
      </c>
      <c r="AZ18" s="8">
        <v>6.3259032460629845</v>
      </c>
      <c r="BA18" s="7"/>
    </row>
    <row r="19" spans="1:53" x14ac:dyDescent="0.15">
      <c r="A19" s="1">
        <v>17</v>
      </c>
      <c r="B19" s="7" t="s">
        <v>39</v>
      </c>
      <c r="C19" s="2">
        <v>59.427999999999997</v>
      </c>
      <c r="D19" s="2">
        <v>120.768</v>
      </c>
      <c r="E19" s="2">
        <v>0</v>
      </c>
      <c r="G19" s="7" t="s">
        <v>39</v>
      </c>
      <c r="H19" s="3">
        <v>2609</v>
      </c>
      <c r="I19" s="3">
        <v>7686</v>
      </c>
      <c r="J19" s="3">
        <v>0</v>
      </c>
      <c r="L19" s="6">
        <v>4186.21</v>
      </c>
      <c r="N19" s="7" t="s">
        <v>39</v>
      </c>
      <c r="O19" s="8">
        <f t="shared" si="4"/>
        <v>14.196134450971163</v>
      </c>
      <c r="P19" s="8">
        <f t="shared" si="4"/>
        <v>28.84900661935259</v>
      </c>
      <c r="Q19" s="8">
        <f t="shared" si="4"/>
        <v>0</v>
      </c>
      <c r="S19" s="9">
        <v>1132526</v>
      </c>
      <c r="U19" s="7" t="s">
        <v>39</v>
      </c>
      <c r="V19" s="8">
        <f t="shared" si="5"/>
        <v>5.2473850489966676</v>
      </c>
      <c r="W19" s="8">
        <f t="shared" si="5"/>
        <v>10.663596244148037</v>
      </c>
      <c r="X19" s="8">
        <f t="shared" si="5"/>
        <v>0</v>
      </c>
      <c r="Z19" s="7" t="s">
        <v>39</v>
      </c>
      <c r="AA19" s="8">
        <f t="shared" si="6"/>
        <v>43.901864441004243</v>
      </c>
      <c r="AB19" s="7" t="s">
        <v>39</v>
      </c>
      <c r="AC19" s="8">
        <f t="shared" si="2"/>
        <v>63.642686804451507</v>
      </c>
      <c r="AD19" s="7" t="s">
        <v>39</v>
      </c>
      <c r="AE19" s="10" t="s">
        <v>24</v>
      </c>
      <c r="AG19" s="2">
        <f t="shared" si="7"/>
        <v>180.196</v>
      </c>
      <c r="AH19" s="3">
        <f t="shared" si="8"/>
        <v>10295</v>
      </c>
      <c r="AI19" s="7" t="s">
        <v>39</v>
      </c>
      <c r="AJ19" s="8">
        <f t="shared" si="9"/>
        <v>57.132233789873247</v>
      </c>
      <c r="AL19" s="7" t="s">
        <v>39</v>
      </c>
      <c r="AM19" s="8">
        <f t="shared" si="10"/>
        <v>2.3036998709080407</v>
      </c>
      <c r="AN19" s="8">
        <f t="shared" si="10"/>
        <v>6.7865991597543891</v>
      </c>
      <c r="AO19" s="8">
        <f t="shared" si="10"/>
        <v>0</v>
      </c>
      <c r="AP19" s="1">
        <v>17</v>
      </c>
      <c r="AQ19" s="7" t="s">
        <v>39</v>
      </c>
      <c r="AR19" s="8">
        <f t="shared" si="11"/>
        <v>4.5858046347718018</v>
      </c>
      <c r="AS19" s="3">
        <v>23319</v>
      </c>
      <c r="AT19" s="3">
        <v>485185</v>
      </c>
      <c r="AU19" s="3">
        <f t="shared" si="12"/>
        <v>508504</v>
      </c>
      <c r="AW19" s="1">
        <v>17</v>
      </c>
      <c r="AX19" s="7" t="s">
        <v>39</v>
      </c>
      <c r="AY19" s="8">
        <f t="shared" si="13"/>
        <v>9.0902990306624289</v>
      </c>
      <c r="AZ19" s="8">
        <v>4.5858046347718018</v>
      </c>
      <c r="BA19" s="7"/>
    </row>
    <row r="20" spans="1:53" x14ac:dyDescent="0.15">
      <c r="A20" s="1">
        <v>18</v>
      </c>
      <c r="B20" s="7" t="s">
        <v>40</v>
      </c>
      <c r="C20" s="2">
        <v>137.36199999999999</v>
      </c>
      <c r="D20" s="2">
        <v>132.321</v>
      </c>
      <c r="E20" s="2">
        <v>21.478000000000002</v>
      </c>
      <c r="G20" s="7" t="s">
        <v>40</v>
      </c>
      <c r="H20" s="3">
        <v>2855</v>
      </c>
      <c r="I20" s="3">
        <v>8843</v>
      </c>
      <c r="J20" s="3">
        <v>1839</v>
      </c>
      <c r="L20" s="6">
        <v>4190.5200000000004</v>
      </c>
      <c r="N20" s="7" t="s">
        <v>40</v>
      </c>
      <c r="O20" s="8">
        <f t="shared" si="4"/>
        <v>32.779225489915326</v>
      </c>
      <c r="P20" s="8">
        <f t="shared" si="4"/>
        <v>31.576272157154715</v>
      </c>
      <c r="Q20" s="8">
        <f t="shared" si="4"/>
        <v>5.125378234682092</v>
      </c>
      <c r="S20" s="9">
        <v>766863</v>
      </c>
      <c r="U20" s="7" t="s">
        <v>40</v>
      </c>
      <c r="V20" s="8">
        <f t="shared" si="5"/>
        <v>17.912195529057993</v>
      </c>
      <c r="W20" s="8">
        <f t="shared" si="5"/>
        <v>17.254842129558995</v>
      </c>
      <c r="X20" s="8">
        <f t="shared" si="5"/>
        <v>2.8007610225033681</v>
      </c>
      <c r="Z20" s="7" t="s">
        <v>40</v>
      </c>
      <c r="AA20" s="8">
        <f t="shared" si="6"/>
        <v>20.784496440063482</v>
      </c>
      <c r="AB20" s="7" t="s">
        <v>40</v>
      </c>
      <c r="AC20" s="8">
        <f t="shared" si="2"/>
        <v>66.829906061774025</v>
      </c>
      <c r="AD20" s="7" t="s">
        <v>40</v>
      </c>
      <c r="AE20" s="8">
        <f>+J20/E20</f>
        <v>85.622497439240149</v>
      </c>
      <c r="AG20" s="2">
        <f t="shared" si="7"/>
        <v>291.161</v>
      </c>
      <c r="AH20" s="3">
        <f t="shared" si="8"/>
        <v>13537</v>
      </c>
      <c r="AI20" s="7" t="s">
        <v>40</v>
      </c>
      <c r="AJ20" s="8">
        <f t="shared" si="9"/>
        <v>46.493177314269424</v>
      </c>
      <c r="AL20" s="7" t="s">
        <v>40</v>
      </c>
      <c r="AM20" s="8">
        <f t="shared" si="10"/>
        <v>3.7229596420742688</v>
      </c>
      <c r="AN20" s="8">
        <f t="shared" si="10"/>
        <v>11.531394786291685</v>
      </c>
      <c r="AO20" s="8">
        <f t="shared" si="10"/>
        <v>2.398081534772182</v>
      </c>
      <c r="AP20" s="1">
        <v>18</v>
      </c>
      <c r="AQ20" s="7" t="s">
        <v>40</v>
      </c>
      <c r="AR20" s="8">
        <f t="shared" si="11"/>
        <v>4.1305244614904337</v>
      </c>
      <c r="AS20" s="3">
        <v>14819</v>
      </c>
      <c r="AT20" s="3">
        <v>343949</v>
      </c>
      <c r="AU20" s="3">
        <f t="shared" si="12"/>
        <v>358768</v>
      </c>
      <c r="AW20" s="1">
        <v>18</v>
      </c>
      <c r="AX20" s="7" t="s">
        <v>40</v>
      </c>
      <c r="AY20" s="8">
        <f t="shared" si="13"/>
        <v>17.652435963138135</v>
      </c>
      <c r="AZ20" s="8">
        <v>4.1305244614904337</v>
      </c>
      <c r="BA20" s="7"/>
    </row>
    <row r="21" spans="1:53" x14ac:dyDescent="0.15">
      <c r="A21" s="1">
        <v>19</v>
      </c>
      <c r="B21" s="7" t="s">
        <v>41</v>
      </c>
      <c r="C21" s="2">
        <v>186.61099999999999</v>
      </c>
      <c r="D21" s="2">
        <v>26.529</v>
      </c>
      <c r="E21" s="2">
        <v>0</v>
      </c>
      <c r="G21" s="7" t="s">
        <v>41</v>
      </c>
      <c r="H21" s="3">
        <v>10130</v>
      </c>
      <c r="I21" s="3">
        <v>1592</v>
      </c>
      <c r="J21" s="3">
        <v>0</v>
      </c>
      <c r="L21" s="6">
        <v>4465.2700000000004</v>
      </c>
      <c r="N21" s="7" t="s">
        <v>41</v>
      </c>
      <c r="O21" s="8">
        <f t="shared" si="4"/>
        <v>41.791649777057145</v>
      </c>
      <c r="P21" s="8">
        <f t="shared" si="4"/>
        <v>5.9411860872914737</v>
      </c>
      <c r="Q21" s="8">
        <f t="shared" si="4"/>
        <v>0</v>
      </c>
      <c r="S21" s="9">
        <v>809974</v>
      </c>
      <c r="U21" s="7" t="s">
        <v>41</v>
      </c>
      <c r="V21" s="8">
        <f t="shared" si="5"/>
        <v>23.039134589505341</v>
      </c>
      <c r="W21" s="8">
        <f t="shared" si="5"/>
        <v>3.275290317960823</v>
      </c>
      <c r="X21" s="8">
        <f t="shared" si="5"/>
        <v>0</v>
      </c>
      <c r="Z21" s="7" t="s">
        <v>41</v>
      </c>
      <c r="AA21" s="8">
        <f t="shared" si="6"/>
        <v>54.28404542068796</v>
      </c>
      <c r="AB21" s="7" t="s">
        <v>41</v>
      </c>
      <c r="AC21" s="8">
        <f t="shared" si="2"/>
        <v>60.009800595574653</v>
      </c>
      <c r="AD21" s="7" t="s">
        <v>41</v>
      </c>
      <c r="AE21" s="10" t="s">
        <v>24</v>
      </c>
      <c r="AG21" s="2">
        <f t="shared" si="7"/>
        <v>213.14</v>
      </c>
      <c r="AH21" s="3">
        <f t="shared" si="8"/>
        <v>11722</v>
      </c>
      <c r="AI21" s="7" t="s">
        <v>41</v>
      </c>
      <c r="AJ21" s="8">
        <f t="shared" si="9"/>
        <v>54.996715773669891</v>
      </c>
      <c r="AL21" s="7" t="s">
        <v>41</v>
      </c>
      <c r="AM21" s="8">
        <f t="shared" si="10"/>
        <v>12.506574285100509</v>
      </c>
      <c r="AN21" s="8">
        <f t="shared" si="10"/>
        <v>1.9654951887344532</v>
      </c>
      <c r="AO21" s="8">
        <f t="shared" si="10"/>
        <v>0</v>
      </c>
      <c r="AP21" s="1">
        <v>19</v>
      </c>
      <c r="AQ21" s="7" t="s">
        <v>41</v>
      </c>
      <c r="AR21" s="8">
        <f t="shared" si="11"/>
        <v>6.2823821096158792</v>
      </c>
      <c r="AS21" s="3">
        <v>21741</v>
      </c>
      <c r="AT21" s="3">
        <v>324322</v>
      </c>
      <c r="AU21" s="3">
        <f t="shared" si="12"/>
        <v>346063</v>
      </c>
      <c r="AW21" s="1">
        <v>19</v>
      </c>
      <c r="AX21" s="7" t="s">
        <v>41</v>
      </c>
      <c r="AY21" s="8">
        <f t="shared" si="13"/>
        <v>14.472069473834962</v>
      </c>
      <c r="AZ21" s="8">
        <v>6.2823821096158792</v>
      </c>
      <c r="BA21" s="7"/>
    </row>
    <row r="22" spans="1:53" x14ac:dyDescent="0.15">
      <c r="A22" s="1">
        <v>20</v>
      </c>
      <c r="B22" s="7" t="s">
        <v>42</v>
      </c>
      <c r="C22" s="2">
        <v>538.04300000000001</v>
      </c>
      <c r="D22" s="2">
        <v>160.94200000000001</v>
      </c>
      <c r="E22" s="2">
        <v>0</v>
      </c>
      <c r="G22" s="7" t="s">
        <v>42</v>
      </c>
      <c r="H22" s="3">
        <v>18439</v>
      </c>
      <c r="I22" s="3">
        <v>8704</v>
      </c>
      <c r="J22" s="3">
        <v>0</v>
      </c>
      <c r="L22" s="6">
        <v>13561.56</v>
      </c>
      <c r="N22" s="7" t="s">
        <v>42</v>
      </c>
      <c r="O22" s="8">
        <f t="shared" si="4"/>
        <v>39.674123035992906</v>
      </c>
      <c r="P22" s="8">
        <f t="shared" si="4"/>
        <v>11.867513766852783</v>
      </c>
      <c r="Q22" s="8">
        <f t="shared" si="4"/>
        <v>0</v>
      </c>
      <c r="S22" s="9">
        <v>2048011</v>
      </c>
      <c r="U22" s="7" t="s">
        <v>42</v>
      </c>
      <c r="V22" s="8">
        <f t="shared" si="5"/>
        <v>26.271489752740585</v>
      </c>
      <c r="W22" s="8">
        <f t="shared" si="5"/>
        <v>7.858453885257453</v>
      </c>
      <c r="X22" s="8">
        <f t="shared" si="5"/>
        <v>0</v>
      </c>
      <c r="Z22" s="7" t="s">
        <v>42</v>
      </c>
      <c r="AA22" s="8">
        <f t="shared" si="6"/>
        <v>34.270495109126962</v>
      </c>
      <c r="AB22" s="7" t="s">
        <v>42</v>
      </c>
      <c r="AC22" s="8">
        <f t="shared" si="2"/>
        <v>54.081594611723474</v>
      </c>
      <c r="AD22" s="7" t="s">
        <v>42</v>
      </c>
      <c r="AE22" s="10" t="s">
        <v>24</v>
      </c>
      <c r="AG22" s="2">
        <f t="shared" si="7"/>
        <v>698.98500000000001</v>
      </c>
      <c r="AH22" s="3">
        <f t="shared" si="8"/>
        <v>27143</v>
      </c>
      <c r="AI22" s="7" t="s">
        <v>42</v>
      </c>
      <c r="AJ22" s="8">
        <f t="shared" si="9"/>
        <v>38.832020715752122</v>
      </c>
      <c r="AL22" s="7" t="s">
        <v>42</v>
      </c>
      <c r="AM22" s="8">
        <f t="shared" si="10"/>
        <v>9.0033696108077539</v>
      </c>
      <c r="AN22" s="8">
        <f t="shared" si="10"/>
        <v>4.2499771729741687</v>
      </c>
      <c r="AO22" s="8">
        <f t="shared" si="10"/>
        <v>0</v>
      </c>
      <c r="AP22" s="1">
        <v>20</v>
      </c>
      <c r="AQ22" s="7" t="s">
        <v>42</v>
      </c>
      <c r="AR22" s="8">
        <f t="shared" si="11"/>
        <v>6.776337785534972</v>
      </c>
      <c r="AS22" s="3">
        <v>59790</v>
      </c>
      <c r="AT22" s="3">
        <v>822545</v>
      </c>
      <c r="AU22" s="3">
        <f t="shared" si="12"/>
        <v>882335</v>
      </c>
      <c r="AW22" s="1">
        <v>20</v>
      </c>
      <c r="AX22" s="7" t="s">
        <v>42</v>
      </c>
      <c r="AY22" s="8">
        <f t="shared" si="13"/>
        <v>13.253346783781922</v>
      </c>
      <c r="AZ22" s="8">
        <v>6.776337785534972</v>
      </c>
      <c r="BA22" s="7"/>
    </row>
    <row r="23" spans="1:53" x14ac:dyDescent="0.15">
      <c r="A23" s="1">
        <v>21</v>
      </c>
      <c r="B23" s="7" t="s">
        <v>43</v>
      </c>
      <c r="C23" s="2">
        <v>304.54300000000001</v>
      </c>
      <c r="D23" s="2">
        <v>230.91200000000001</v>
      </c>
      <c r="E23" s="2">
        <v>0</v>
      </c>
      <c r="G23" s="7" t="s">
        <v>43</v>
      </c>
      <c r="H23" s="3">
        <v>17993</v>
      </c>
      <c r="I23" s="3">
        <v>14211</v>
      </c>
      <c r="J23" s="3">
        <v>0</v>
      </c>
      <c r="L23" s="6">
        <v>10621.29</v>
      </c>
      <c r="N23" s="7" t="s">
        <v>43</v>
      </c>
      <c r="O23" s="8">
        <f t="shared" si="4"/>
        <v>28.672882484142693</v>
      </c>
      <c r="P23" s="8">
        <f t="shared" si="4"/>
        <v>21.740485383602177</v>
      </c>
      <c r="Q23" s="8">
        <f t="shared" si="4"/>
        <v>0</v>
      </c>
      <c r="S23" s="9">
        <v>1978742</v>
      </c>
      <c r="U23" s="7" t="s">
        <v>43</v>
      </c>
      <c r="V23" s="8">
        <f t="shared" si="5"/>
        <v>15.390738155858621</v>
      </c>
      <c r="W23" s="8">
        <f t="shared" si="5"/>
        <v>11.669636567071402</v>
      </c>
      <c r="X23" s="8">
        <f t="shared" si="5"/>
        <v>0</v>
      </c>
      <c r="Z23" s="7" t="s">
        <v>43</v>
      </c>
      <c r="AA23" s="8">
        <f t="shared" si="6"/>
        <v>59.081968720344911</v>
      </c>
      <c r="AB23" s="7" t="s">
        <v>43</v>
      </c>
      <c r="AC23" s="8">
        <f t="shared" si="2"/>
        <v>61.542925443458977</v>
      </c>
      <c r="AD23" s="7" t="s">
        <v>43</v>
      </c>
      <c r="AE23" s="10" t="s">
        <v>24</v>
      </c>
      <c r="AG23" s="2">
        <f t="shared" si="7"/>
        <v>535.45500000000004</v>
      </c>
      <c r="AH23" s="3">
        <f t="shared" si="8"/>
        <v>32204</v>
      </c>
      <c r="AI23" s="7" t="s">
        <v>43</v>
      </c>
      <c r="AJ23" s="8">
        <f t="shared" si="9"/>
        <v>60.143242662782114</v>
      </c>
      <c r="AL23" s="7" t="s">
        <v>43</v>
      </c>
      <c r="AM23" s="8">
        <f t="shared" si="10"/>
        <v>9.0931511030745789</v>
      </c>
      <c r="AN23" s="8">
        <f t="shared" si="10"/>
        <v>7.1818357319953785</v>
      </c>
      <c r="AO23" s="8">
        <f t="shared" si="10"/>
        <v>0</v>
      </c>
      <c r="AP23" s="1">
        <v>21</v>
      </c>
      <c r="AQ23" s="7" t="s">
        <v>43</v>
      </c>
      <c r="AR23" s="8">
        <f t="shared" si="11"/>
        <v>9.6548153732271871</v>
      </c>
      <c r="AS23" s="3">
        <v>85040</v>
      </c>
      <c r="AT23" s="3">
        <v>795764</v>
      </c>
      <c r="AU23" s="3">
        <f t="shared" si="12"/>
        <v>880804</v>
      </c>
      <c r="AW23" s="1">
        <v>21</v>
      </c>
      <c r="AX23" s="7" t="s">
        <v>43</v>
      </c>
      <c r="AY23" s="8">
        <f t="shared" si="13"/>
        <v>16.274986835069956</v>
      </c>
      <c r="AZ23" s="8">
        <v>9.6548153732271871</v>
      </c>
      <c r="BA23" s="7"/>
    </row>
    <row r="24" spans="1:53" x14ac:dyDescent="0.15">
      <c r="A24" s="1">
        <v>22</v>
      </c>
      <c r="B24" s="7" t="s">
        <v>44</v>
      </c>
      <c r="C24" s="2">
        <v>294.99200000000002</v>
      </c>
      <c r="D24" s="2">
        <v>236.26900000000001</v>
      </c>
      <c r="E24" s="2">
        <v>0</v>
      </c>
      <c r="G24" s="7" t="s">
        <v>44</v>
      </c>
      <c r="H24" s="3">
        <v>31073</v>
      </c>
      <c r="I24" s="3">
        <v>15701</v>
      </c>
      <c r="J24" s="3">
        <v>0</v>
      </c>
      <c r="L24" s="6">
        <v>7777.35</v>
      </c>
      <c r="N24" s="7" t="s">
        <v>44</v>
      </c>
      <c r="O24" s="8">
        <f t="shared" si="4"/>
        <v>37.929628986737129</v>
      </c>
      <c r="P24" s="8">
        <f t="shared" si="4"/>
        <v>30.379113708396819</v>
      </c>
      <c r="Q24" s="8">
        <f t="shared" si="4"/>
        <v>0</v>
      </c>
      <c r="S24" s="9">
        <v>3633202</v>
      </c>
      <c r="U24" s="7" t="s">
        <v>44</v>
      </c>
      <c r="V24" s="8">
        <f t="shared" si="5"/>
        <v>8.1193393596062116</v>
      </c>
      <c r="W24" s="8">
        <f t="shared" si="5"/>
        <v>6.5030515781946621</v>
      </c>
      <c r="X24" s="8">
        <f t="shared" si="5"/>
        <v>0</v>
      </c>
      <c r="Z24" s="7" t="s">
        <v>44</v>
      </c>
      <c r="AA24" s="8">
        <f t="shared" si="6"/>
        <v>105.3350599338287</v>
      </c>
      <c r="AB24" s="7" t="s">
        <v>44</v>
      </c>
      <c r="AC24" s="8">
        <f t="shared" si="2"/>
        <v>66.453914817432675</v>
      </c>
      <c r="AD24" s="7" t="s">
        <v>44</v>
      </c>
      <c r="AE24" s="10" t="s">
        <v>24</v>
      </c>
      <c r="AG24" s="2">
        <f t="shared" si="7"/>
        <v>531.26099999999997</v>
      </c>
      <c r="AH24" s="3">
        <f t="shared" si="8"/>
        <v>46774</v>
      </c>
      <c r="AI24" s="7" t="s">
        <v>44</v>
      </c>
      <c r="AJ24" s="8">
        <f t="shared" si="9"/>
        <v>88.043353455269639</v>
      </c>
      <c r="AL24" s="7" t="s">
        <v>44</v>
      </c>
      <c r="AM24" s="8">
        <f t="shared" si="10"/>
        <v>8.552510980672146</v>
      </c>
      <c r="AN24" s="8">
        <f t="shared" si="10"/>
        <v>4.3215323563071912</v>
      </c>
      <c r="AO24" s="8">
        <f t="shared" si="10"/>
        <v>0</v>
      </c>
      <c r="AP24" s="1">
        <v>22</v>
      </c>
      <c r="AQ24" s="7" t="s">
        <v>44</v>
      </c>
      <c r="AR24" s="8">
        <f t="shared" si="11"/>
        <v>8.2456432831353119</v>
      </c>
      <c r="AS24" s="3">
        <v>133047</v>
      </c>
      <c r="AT24" s="3">
        <v>1480496</v>
      </c>
      <c r="AU24" s="3">
        <f t="shared" si="12"/>
        <v>1613543</v>
      </c>
      <c r="AW24" s="1">
        <v>22</v>
      </c>
      <c r="AX24" s="7" t="s">
        <v>44</v>
      </c>
      <c r="AY24" s="8">
        <f t="shared" si="13"/>
        <v>12.874043336979337</v>
      </c>
      <c r="AZ24" s="8">
        <v>8.2456432831353119</v>
      </c>
      <c r="BA24" s="7"/>
    </row>
    <row r="25" spans="1:53" x14ac:dyDescent="0.15">
      <c r="A25" s="1">
        <v>23</v>
      </c>
      <c r="B25" s="7" t="s">
        <v>45</v>
      </c>
      <c r="C25" s="2">
        <v>224.30099999999999</v>
      </c>
      <c r="D25" s="2">
        <v>604.63499999999999</v>
      </c>
      <c r="E25" s="2">
        <v>5.415</v>
      </c>
      <c r="G25" s="7" t="s">
        <v>45</v>
      </c>
      <c r="H25" s="3">
        <v>43547</v>
      </c>
      <c r="I25" s="3">
        <v>146830</v>
      </c>
      <c r="J25" s="3">
        <v>1270</v>
      </c>
      <c r="L25" s="6">
        <v>5173.07</v>
      </c>
      <c r="N25" s="7" t="s">
        <v>45</v>
      </c>
      <c r="O25" s="8">
        <f t="shared" si="4"/>
        <v>43.359359142636769</v>
      </c>
      <c r="P25" s="8">
        <f t="shared" si="4"/>
        <v>116.8812716626684</v>
      </c>
      <c r="Q25" s="8">
        <f t="shared" si="4"/>
        <v>1.0467672001345429</v>
      </c>
      <c r="S25" s="9">
        <v>7542415</v>
      </c>
      <c r="U25" s="7" t="s">
        <v>45</v>
      </c>
      <c r="V25" s="8">
        <f t="shared" si="5"/>
        <v>2.9738618201199483</v>
      </c>
      <c r="W25" s="8">
        <f t="shared" si="5"/>
        <v>8.0164642226660821</v>
      </c>
      <c r="X25" s="8">
        <f t="shared" si="5"/>
        <v>7.1793981105521237E-2</v>
      </c>
      <c r="Z25" s="7" t="s">
        <v>45</v>
      </c>
      <c r="AA25" s="8">
        <f t="shared" si="6"/>
        <v>194.14536716287489</v>
      </c>
      <c r="AB25" s="7" t="s">
        <v>45</v>
      </c>
      <c r="AC25" s="8">
        <f t="shared" si="2"/>
        <v>242.84072208853274</v>
      </c>
      <c r="AD25" s="7" t="s">
        <v>45</v>
      </c>
      <c r="AE25" s="8">
        <f>+J25/E25</f>
        <v>234.53370267774699</v>
      </c>
      <c r="AG25" s="2">
        <f t="shared" si="7"/>
        <v>834.35099999999989</v>
      </c>
      <c r="AH25" s="3">
        <f t="shared" si="8"/>
        <v>191647</v>
      </c>
      <c r="AI25" s="7" t="s">
        <v>45</v>
      </c>
      <c r="AJ25" s="8">
        <f t="shared" si="9"/>
        <v>229.69589537257104</v>
      </c>
      <c r="AL25" s="7" t="s">
        <v>45</v>
      </c>
      <c r="AM25" s="8">
        <f t="shared" si="10"/>
        <v>5.7736149495884277</v>
      </c>
      <c r="AN25" s="8">
        <f t="shared" si="10"/>
        <v>19.467239604291198</v>
      </c>
      <c r="AO25" s="8">
        <f t="shared" si="10"/>
        <v>0.16838108218654105</v>
      </c>
      <c r="AP25" s="1">
        <v>23</v>
      </c>
      <c r="AQ25" s="7" t="s">
        <v>45</v>
      </c>
      <c r="AR25" s="8">
        <f t="shared" si="11"/>
        <v>23.671972512360682</v>
      </c>
      <c r="AS25" s="3">
        <v>773414</v>
      </c>
      <c r="AT25" s="3">
        <v>2493800</v>
      </c>
      <c r="AU25" s="3">
        <f t="shared" si="12"/>
        <v>3267214</v>
      </c>
      <c r="AW25" s="1">
        <v>23</v>
      </c>
      <c r="AX25" s="7" t="s">
        <v>45</v>
      </c>
      <c r="AY25" s="8">
        <f t="shared" si="13"/>
        <v>25.409235636066168</v>
      </c>
      <c r="AZ25" s="8">
        <v>23.671972512360682</v>
      </c>
      <c r="BA25" s="7" t="s">
        <v>45</v>
      </c>
    </row>
    <row r="26" spans="1:53" x14ac:dyDescent="0.15">
      <c r="A26" s="1">
        <v>24</v>
      </c>
      <c r="B26" s="7" t="s">
        <v>46</v>
      </c>
      <c r="C26" s="2">
        <v>339.74400000000003</v>
      </c>
      <c r="D26" s="2">
        <v>301.67399999999998</v>
      </c>
      <c r="E26" s="2">
        <v>0</v>
      </c>
      <c r="G26" s="7" t="s">
        <v>46</v>
      </c>
      <c r="H26" s="3">
        <v>13908</v>
      </c>
      <c r="I26" s="3">
        <v>35446</v>
      </c>
      <c r="J26" s="3">
        <v>0</v>
      </c>
      <c r="L26" s="6">
        <v>5774.49</v>
      </c>
      <c r="N26" s="7" t="s">
        <v>46</v>
      </c>
      <c r="O26" s="8">
        <f t="shared" si="4"/>
        <v>58.835325717076323</v>
      </c>
      <c r="P26" s="8">
        <f t="shared" si="4"/>
        <v>52.242535704451825</v>
      </c>
      <c r="Q26" s="8">
        <f t="shared" si="4"/>
        <v>0</v>
      </c>
      <c r="S26" s="9">
        <v>1770254</v>
      </c>
      <c r="U26" s="7" t="s">
        <v>46</v>
      </c>
      <c r="V26" s="8">
        <f t="shared" si="5"/>
        <v>19.191822190487919</v>
      </c>
      <c r="W26" s="8">
        <f t="shared" si="5"/>
        <v>17.04128334126063</v>
      </c>
      <c r="X26" s="8">
        <f t="shared" si="5"/>
        <v>0</v>
      </c>
      <c r="Z26" s="7" t="s">
        <v>46</v>
      </c>
      <c r="AA26" s="8">
        <f t="shared" si="6"/>
        <v>40.936705283978519</v>
      </c>
      <c r="AB26" s="7" t="s">
        <v>46</v>
      </c>
      <c r="AC26" s="8">
        <f t="shared" si="2"/>
        <v>117.49769618860095</v>
      </c>
      <c r="AD26" s="7" t="s">
        <v>46</v>
      </c>
      <c r="AE26" s="10" t="s">
        <v>24</v>
      </c>
      <c r="AG26" s="2">
        <f t="shared" si="7"/>
        <v>641.41800000000001</v>
      </c>
      <c r="AH26" s="3">
        <f t="shared" si="8"/>
        <v>49354</v>
      </c>
      <c r="AI26" s="7" t="s">
        <v>46</v>
      </c>
      <c r="AJ26" s="8">
        <f t="shared" si="9"/>
        <v>76.945143416617555</v>
      </c>
      <c r="AL26" s="7" t="s">
        <v>46</v>
      </c>
      <c r="AM26" s="8">
        <f t="shared" si="10"/>
        <v>7.8564996887452301</v>
      </c>
      <c r="AN26" s="8">
        <f t="shared" si="10"/>
        <v>20.023115326953079</v>
      </c>
      <c r="AO26" s="8">
        <f t="shared" si="10"/>
        <v>0</v>
      </c>
      <c r="AP26" s="1">
        <v>24</v>
      </c>
      <c r="AQ26" s="7" t="s">
        <v>46</v>
      </c>
      <c r="AR26" s="8">
        <f t="shared" si="11"/>
        <v>11.239194202733456</v>
      </c>
      <c r="AS26" s="3">
        <v>86823</v>
      </c>
      <c r="AT26" s="3">
        <v>685679</v>
      </c>
      <c r="AU26" s="3">
        <f t="shared" si="12"/>
        <v>772502</v>
      </c>
      <c r="AW26" s="1">
        <v>24</v>
      </c>
      <c r="AX26" s="7" t="s">
        <v>46</v>
      </c>
      <c r="AY26" s="8">
        <f t="shared" si="13"/>
        <v>27.87961501569831</v>
      </c>
      <c r="AZ26" s="8">
        <v>11.239194202733456</v>
      </c>
      <c r="BA26" s="7" t="s">
        <v>46</v>
      </c>
    </row>
    <row r="27" spans="1:53" x14ac:dyDescent="0.15">
      <c r="A27" s="1">
        <v>25</v>
      </c>
      <c r="B27" s="7" t="s">
        <v>47</v>
      </c>
      <c r="C27" s="2">
        <v>224.08699999999999</v>
      </c>
      <c r="D27" s="2">
        <v>74.358000000000004</v>
      </c>
      <c r="E27" s="2">
        <v>18.984000000000002</v>
      </c>
      <c r="G27" s="7" t="s">
        <v>47</v>
      </c>
      <c r="H27" s="3">
        <v>23868</v>
      </c>
      <c r="I27" s="3">
        <v>3689</v>
      </c>
      <c r="J27" s="3">
        <v>3579</v>
      </c>
      <c r="L27" s="6">
        <v>4017.38</v>
      </c>
      <c r="N27" s="7" t="s">
        <v>47</v>
      </c>
      <c r="O27" s="8">
        <f t="shared" si="4"/>
        <v>55.779388556721045</v>
      </c>
      <c r="P27" s="8">
        <f t="shared" si="4"/>
        <v>18.509078055847343</v>
      </c>
      <c r="Q27" s="8">
        <f t="shared" si="4"/>
        <v>4.7254678422255303</v>
      </c>
      <c r="S27" s="9">
        <v>1413610</v>
      </c>
      <c r="U27" s="7" t="s">
        <v>47</v>
      </c>
      <c r="V27" s="8">
        <f t="shared" si="5"/>
        <v>15.852109139012882</v>
      </c>
      <c r="W27" s="8">
        <f t="shared" si="5"/>
        <v>5.2601495461973249</v>
      </c>
      <c r="X27" s="8">
        <f t="shared" si="5"/>
        <v>1.3429446594180858</v>
      </c>
      <c r="Z27" s="7" t="s">
        <v>47</v>
      </c>
      <c r="AA27" s="8">
        <f t="shared" si="6"/>
        <v>106.51220284978602</v>
      </c>
      <c r="AB27" s="7" t="s">
        <v>47</v>
      </c>
      <c r="AC27" s="8">
        <f t="shared" si="2"/>
        <v>49.611339734796523</v>
      </c>
      <c r="AD27" s="7" t="s">
        <v>47</v>
      </c>
      <c r="AE27" s="8">
        <f>+J27/E27</f>
        <v>188.52718078381793</v>
      </c>
      <c r="AG27" s="2">
        <f t="shared" si="7"/>
        <v>317.42899999999997</v>
      </c>
      <c r="AH27" s="3">
        <f t="shared" si="8"/>
        <v>31136</v>
      </c>
      <c r="AI27" s="7" t="s">
        <v>47</v>
      </c>
      <c r="AJ27" s="8">
        <f t="shared" si="9"/>
        <v>98.088076388735757</v>
      </c>
      <c r="AL27" s="7" t="s">
        <v>47</v>
      </c>
      <c r="AM27" s="8">
        <f t="shared" si="10"/>
        <v>16.884430642114872</v>
      </c>
      <c r="AN27" s="8">
        <f t="shared" si="10"/>
        <v>2.6096306619223126</v>
      </c>
      <c r="AO27" s="8">
        <f t="shared" si="10"/>
        <v>2.5318157058877624</v>
      </c>
      <c r="AP27" s="1">
        <v>25</v>
      </c>
      <c r="AQ27" s="7" t="s">
        <v>47</v>
      </c>
      <c r="AR27" s="8">
        <f t="shared" si="11"/>
        <v>20.878678737142671</v>
      </c>
      <c r="AS27" s="3">
        <v>128692</v>
      </c>
      <c r="AT27" s="3">
        <v>487688</v>
      </c>
      <c r="AU27" s="3">
        <f t="shared" si="12"/>
        <v>616380</v>
      </c>
      <c r="AW27" s="1">
        <v>25</v>
      </c>
      <c r="AX27" s="7" t="s">
        <v>47</v>
      </c>
      <c r="AY27" s="8">
        <f t="shared" si="13"/>
        <v>22.025877009924947</v>
      </c>
      <c r="AZ27" s="8">
        <v>20.878678737142671</v>
      </c>
      <c r="BA27" s="7" t="s">
        <v>47</v>
      </c>
    </row>
    <row r="28" spans="1:53" x14ac:dyDescent="0.15">
      <c r="A28" s="1">
        <v>26</v>
      </c>
      <c r="B28" s="7" t="s">
        <v>48</v>
      </c>
      <c r="C28" s="2">
        <v>249.96199999999999</v>
      </c>
      <c r="D28" s="2">
        <v>234.595</v>
      </c>
      <c r="E28" s="2">
        <v>13.45</v>
      </c>
      <c r="G28" s="7" t="s">
        <v>48</v>
      </c>
      <c r="H28" s="3">
        <v>26768</v>
      </c>
      <c r="I28" s="3">
        <v>44775</v>
      </c>
      <c r="J28" s="3">
        <v>2574</v>
      </c>
      <c r="L28" s="6">
        <v>4612.2</v>
      </c>
      <c r="N28" s="7" t="s">
        <v>48</v>
      </c>
      <c r="O28" s="8">
        <f t="shared" si="4"/>
        <v>54.195828454967263</v>
      </c>
      <c r="P28" s="8">
        <f t="shared" si="4"/>
        <v>50.864012835523177</v>
      </c>
      <c r="Q28" s="8">
        <f t="shared" si="4"/>
        <v>2.9161788300594078</v>
      </c>
      <c r="S28" s="9">
        <v>2578087</v>
      </c>
      <c r="U28" s="7" t="s">
        <v>48</v>
      </c>
      <c r="V28" s="8">
        <f t="shared" si="5"/>
        <v>9.6956386654135418</v>
      </c>
      <c r="W28" s="8">
        <f t="shared" si="5"/>
        <v>9.0995765464858245</v>
      </c>
      <c r="X28" s="8">
        <f t="shared" si="5"/>
        <v>0.52170465930746324</v>
      </c>
      <c r="Z28" s="7" t="s">
        <v>48</v>
      </c>
      <c r="AA28" s="8">
        <f t="shared" si="6"/>
        <v>107.08827741816756</v>
      </c>
      <c r="AB28" s="7" t="s">
        <v>48</v>
      </c>
      <c r="AC28" s="8">
        <f t="shared" si="2"/>
        <v>190.86084528655769</v>
      </c>
      <c r="AD28" s="7" t="s">
        <v>48</v>
      </c>
      <c r="AE28" s="8">
        <f>+J28/E28</f>
        <v>191.37546468401487</v>
      </c>
      <c r="AG28" s="2">
        <f t="shared" si="7"/>
        <v>498.00700000000001</v>
      </c>
      <c r="AH28" s="3">
        <f t="shared" si="8"/>
        <v>74117</v>
      </c>
      <c r="AI28" s="7" t="s">
        <v>48</v>
      </c>
      <c r="AJ28" s="8">
        <f t="shared" si="9"/>
        <v>148.82722532012602</v>
      </c>
      <c r="AL28" s="7" t="s">
        <v>48</v>
      </c>
      <c r="AM28" s="8">
        <f t="shared" si="10"/>
        <v>10.382892431481171</v>
      </c>
      <c r="AN28" s="8">
        <f t="shared" si="10"/>
        <v>17.367528714120198</v>
      </c>
      <c r="AO28" s="8">
        <f t="shared" si="10"/>
        <v>0.99841471602781451</v>
      </c>
      <c r="AP28" s="1">
        <v>26</v>
      </c>
      <c r="AQ28" s="7" t="s">
        <v>48</v>
      </c>
      <c r="AR28" s="8">
        <f t="shared" si="11"/>
        <v>31.897111318954281</v>
      </c>
      <c r="AS28" s="3">
        <v>303183</v>
      </c>
      <c r="AT28" s="3">
        <v>647320</v>
      </c>
      <c r="AU28" s="3">
        <f t="shared" si="12"/>
        <v>950503</v>
      </c>
      <c r="AW28" s="1">
        <v>26</v>
      </c>
      <c r="AX28" s="7" t="s">
        <v>48</v>
      </c>
      <c r="AY28" s="8">
        <f t="shared" si="13"/>
        <v>28.748835861629182</v>
      </c>
      <c r="AZ28" s="8">
        <v>31.897111318954281</v>
      </c>
      <c r="BA28" s="7" t="s">
        <v>48</v>
      </c>
    </row>
    <row r="29" spans="1:53" x14ac:dyDescent="0.15">
      <c r="A29" s="1">
        <v>27</v>
      </c>
      <c r="B29" s="7" t="s">
        <v>49</v>
      </c>
      <c r="C29" s="2">
        <v>198.626</v>
      </c>
      <c r="D29" s="2">
        <v>507.19799999999998</v>
      </c>
      <c r="E29" s="2">
        <v>18.289000000000001</v>
      </c>
      <c r="G29" s="7" t="s">
        <v>49</v>
      </c>
      <c r="H29" s="3">
        <v>69239</v>
      </c>
      <c r="I29" s="3">
        <v>192863</v>
      </c>
      <c r="J29" s="3">
        <v>3507</v>
      </c>
      <c r="L29" s="6">
        <v>1905.32</v>
      </c>
      <c r="N29" s="7" t="s">
        <v>49</v>
      </c>
      <c r="O29" s="8">
        <f t="shared" si="4"/>
        <v>104.2481053051456</v>
      </c>
      <c r="P29" s="8">
        <f t="shared" si="4"/>
        <v>266.20095312073562</v>
      </c>
      <c r="Q29" s="8">
        <f t="shared" si="4"/>
        <v>9.5989125186320408</v>
      </c>
      <c r="S29" s="9">
        <v>8837685</v>
      </c>
      <c r="U29" s="7" t="s">
        <v>49</v>
      </c>
      <c r="V29" s="8">
        <f t="shared" si="5"/>
        <v>2.2474890200318298</v>
      </c>
      <c r="W29" s="8">
        <f t="shared" si="5"/>
        <v>5.7390368631604316</v>
      </c>
      <c r="X29" s="8">
        <f t="shared" si="5"/>
        <v>0.20694333414236873</v>
      </c>
      <c r="Z29" s="7" t="s">
        <v>49</v>
      </c>
      <c r="AA29" s="8">
        <f t="shared" si="6"/>
        <v>348.58981200849837</v>
      </c>
      <c r="AB29" s="7" t="s">
        <v>49</v>
      </c>
      <c r="AC29" s="8">
        <f t="shared" si="2"/>
        <v>380.25189373775135</v>
      </c>
      <c r="AD29" s="7" t="s">
        <v>49</v>
      </c>
      <c r="AE29" s="8">
        <f>+J29/E29</f>
        <v>191.75460659412761</v>
      </c>
      <c r="AG29" s="2">
        <f t="shared" si="7"/>
        <v>724.11299999999994</v>
      </c>
      <c r="AH29" s="3">
        <f t="shared" si="8"/>
        <v>265609</v>
      </c>
      <c r="AI29" s="7" t="s">
        <v>49</v>
      </c>
      <c r="AJ29" s="8">
        <f t="shared" si="9"/>
        <v>366.80600955928151</v>
      </c>
      <c r="AL29" s="7" t="s">
        <v>49</v>
      </c>
      <c r="AM29" s="8">
        <f t="shared" si="10"/>
        <v>7.8345177498405967</v>
      </c>
      <c r="AN29" s="8">
        <f t="shared" si="10"/>
        <v>21.822796354475184</v>
      </c>
      <c r="AO29" s="8">
        <f t="shared" si="10"/>
        <v>0.39682337625747016</v>
      </c>
      <c r="AP29" s="1">
        <v>27</v>
      </c>
      <c r="AQ29" s="7" t="s">
        <v>49</v>
      </c>
      <c r="AR29" s="8">
        <f t="shared" si="11"/>
        <v>45.974039542969116</v>
      </c>
      <c r="AS29" s="3">
        <v>1513681</v>
      </c>
      <c r="AT29" s="3">
        <v>1778788</v>
      </c>
      <c r="AU29" s="3">
        <f t="shared" si="12"/>
        <v>3292469</v>
      </c>
      <c r="AW29" s="1">
        <v>27</v>
      </c>
      <c r="AX29" s="7" t="s">
        <v>49</v>
      </c>
      <c r="AY29" s="8">
        <f t="shared" si="13"/>
        <v>30.05413748057325</v>
      </c>
      <c r="AZ29" s="8">
        <v>45.974039542969116</v>
      </c>
      <c r="BA29" s="7" t="s">
        <v>49</v>
      </c>
    </row>
    <row r="30" spans="1:53" x14ac:dyDescent="0.15">
      <c r="A30" s="1">
        <v>28</v>
      </c>
      <c r="B30" s="7" t="s">
        <v>50</v>
      </c>
      <c r="C30" s="2">
        <v>513.82799999999997</v>
      </c>
      <c r="D30" s="2">
        <v>334.57400000000001</v>
      </c>
      <c r="E30" s="2">
        <v>0</v>
      </c>
      <c r="G30" s="7" t="s">
        <v>50</v>
      </c>
      <c r="H30" s="3">
        <v>66308</v>
      </c>
      <c r="I30" s="3">
        <v>88063</v>
      </c>
      <c r="J30" s="3">
        <v>0</v>
      </c>
      <c r="L30" s="6">
        <v>8401.02</v>
      </c>
      <c r="N30" s="7" t="s">
        <v>50</v>
      </c>
      <c r="O30" s="8">
        <f t="shared" si="4"/>
        <v>61.162573116121607</v>
      </c>
      <c r="P30" s="8">
        <f t="shared" si="4"/>
        <v>39.825402153548026</v>
      </c>
      <c r="Q30" s="8">
        <f t="shared" si="4"/>
        <v>0</v>
      </c>
      <c r="S30" s="9">
        <v>5465002</v>
      </c>
      <c r="U30" s="7" t="s">
        <v>50</v>
      </c>
      <c r="V30" s="8">
        <f t="shared" si="5"/>
        <v>9.4021557540143625</v>
      </c>
      <c r="W30" s="8">
        <f t="shared" si="5"/>
        <v>6.1221203578699512</v>
      </c>
      <c r="X30" s="8">
        <f t="shared" si="5"/>
        <v>0</v>
      </c>
      <c r="Z30" s="7" t="s">
        <v>50</v>
      </c>
      <c r="AA30" s="8">
        <f t="shared" si="6"/>
        <v>129.04707411818742</v>
      </c>
      <c r="AB30" s="7" t="s">
        <v>50</v>
      </c>
      <c r="AC30" s="8">
        <f t="shared" si="2"/>
        <v>263.20933485566718</v>
      </c>
      <c r="AD30" s="7" t="s">
        <v>50</v>
      </c>
      <c r="AE30" s="10" t="s">
        <v>24</v>
      </c>
      <c r="AG30" s="2">
        <f t="shared" si="7"/>
        <v>848.40200000000004</v>
      </c>
      <c r="AH30" s="3">
        <f t="shared" si="8"/>
        <v>154371</v>
      </c>
      <c r="AI30" s="7" t="s">
        <v>50</v>
      </c>
      <c r="AJ30" s="8">
        <f t="shared" si="9"/>
        <v>181.95501660769304</v>
      </c>
      <c r="AL30" s="7" t="s">
        <v>50</v>
      </c>
      <c r="AM30" s="8">
        <f t="shared" si="10"/>
        <v>12.133206904590336</v>
      </c>
      <c r="AN30" s="8">
        <f t="shared" si="10"/>
        <v>16.11399227301289</v>
      </c>
      <c r="AO30" s="8">
        <f t="shared" si="10"/>
        <v>0</v>
      </c>
      <c r="AP30" s="1">
        <v>28</v>
      </c>
      <c r="AQ30" s="7" t="s">
        <v>50</v>
      </c>
      <c r="AR30" s="8">
        <f t="shared" si="11"/>
        <v>36.862228032979537</v>
      </c>
      <c r="AS30" s="3">
        <v>797344</v>
      </c>
      <c r="AT30" s="3">
        <v>1365694</v>
      </c>
      <c r="AU30" s="3">
        <f t="shared" si="12"/>
        <v>2163038</v>
      </c>
      <c r="AW30" s="1">
        <v>28</v>
      </c>
      <c r="AX30" s="7" t="s">
        <v>50</v>
      </c>
      <c r="AY30" s="8">
        <f t="shared" si="13"/>
        <v>28.247199177603228</v>
      </c>
      <c r="AZ30" s="8">
        <v>36.862228032979537</v>
      </c>
      <c r="BA30" s="7" t="s">
        <v>50</v>
      </c>
    </row>
    <row r="31" spans="1:53" x14ac:dyDescent="0.15">
      <c r="A31" s="1">
        <v>29</v>
      </c>
      <c r="B31" s="7" t="s">
        <v>51</v>
      </c>
      <c r="C31" s="2">
        <v>93.522000000000006</v>
      </c>
      <c r="D31" s="2">
        <v>165.64400000000001</v>
      </c>
      <c r="E31" s="2">
        <v>0</v>
      </c>
      <c r="G31" s="7" t="s">
        <v>51</v>
      </c>
      <c r="H31" s="3">
        <v>8573</v>
      </c>
      <c r="I31" s="3">
        <v>31759</v>
      </c>
      <c r="J31" s="3">
        <v>0</v>
      </c>
      <c r="L31" s="6">
        <v>3690.94</v>
      </c>
      <c r="N31" s="7" t="s">
        <v>51</v>
      </c>
      <c r="O31" s="8">
        <f t="shared" si="4"/>
        <v>25.338260714072842</v>
      </c>
      <c r="P31" s="8">
        <f t="shared" si="4"/>
        <v>44.878540426016137</v>
      </c>
      <c r="Q31" s="8">
        <f t="shared" si="4"/>
        <v>0</v>
      </c>
      <c r="S31" s="9">
        <v>1324473</v>
      </c>
      <c r="U31" s="7" t="s">
        <v>51</v>
      </c>
      <c r="V31" s="8">
        <f t="shared" si="5"/>
        <v>7.0610725926462825</v>
      </c>
      <c r="W31" s="8">
        <f t="shared" si="5"/>
        <v>12.506408209151868</v>
      </c>
      <c r="X31" s="8">
        <f t="shared" si="5"/>
        <v>0</v>
      </c>
      <c r="Z31" s="7" t="s">
        <v>51</v>
      </c>
      <c r="AA31" s="8">
        <f t="shared" si="6"/>
        <v>91.668270567353133</v>
      </c>
      <c r="AB31" s="7" t="s">
        <v>51</v>
      </c>
      <c r="AC31" s="8">
        <f t="shared" si="2"/>
        <v>191.73045809084542</v>
      </c>
      <c r="AD31" s="7" t="s">
        <v>51</v>
      </c>
      <c r="AE31" s="10" t="s">
        <v>24</v>
      </c>
      <c r="AG31" s="2">
        <f t="shared" si="7"/>
        <v>259.166</v>
      </c>
      <c r="AH31" s="3">
        <f t="shared" si="8"/>
        <v>40332</v>
      </c>
      <c r="AI31" s="7" t="s">
        <v>51</v>
      </c>
      <c r="AJ31" s="8">
        <f t="shared" si="9"/>
        <v>155.62226526627722</v>
      </c>
      <c r="AL31" s="7" t="s">
        <v>51</v>
      </c>
      <c r="AM31" s="8">
        <f t="shared" si="10"/>
        <v>6.4727631291842114</v>
      </c>
      <c r="AN31" s="8">
        <f t="shared" si="10"/>
        <v>23.97859375011797</v>
      </c>
      <c r="AO31" s="8">
        <f t="shared" si="10"/>
        <v>0</v>
      </c>
      <c r="AP31" s="1">
        <v>29</v>
      </c>
      <c r="AQ31" s="7" t="s">
        <v>51</v>
      </c>
      <c r="AR31" s="8">
        <f t="shared" si="11"/>
        <v>38.07232379633728</v>
      </c>
      <c r="AS31" s="3">
        <v>201280</v>
      </c>
      <c r="AT31" s="3">
        <v>327398</v>
      </c>
      <c r="AU31" s="3">
        <f t="shared" si="12"/>
        <v>528678</v>
      </c>
      <c r="AW31" s="1">
        <v>29</v>
      </c>
      <c r="AX31" s="7" t="s">
        <v>51</v>
      </c>
      <c r="AY31" s="8">
        <f t="shared" si="13"/>
        <v>30.451356879302182</v>
      </c>
      <c r="AZ31" s="8">
        <v>38.07232379633728</v>
      </c>
      <c r="BA31" s="7" t="s">
        <v>51</v>
      </c>
    </row>
    <row r="32" spans="1:53" x14ac:dyDescent="0.15">
      <c r="A32" s="1">
        <v>30</v>
      </c>
      <c r="B32" s="7" t="s">
        <v>52</v>
      </c>
      <c r="C32" s="2">
        <v>263.99700000000001</v>
      </c>
      <c r="D32" s="2">
        <v>63.87</v>
      </c>
      <c r="E32" s="2">
        <v>0</v>
      </c>
      <c r="G32" s="7" t="s">
        <v>52</v>
      </c>
      <c r="H32" s="3">
        <v>11702</v>
      </c>
      <c r="I32" s="3">
        <v>6352</v>
      </c>
      <c r="J32" s="3">
        <v>0</v>
      </c>
      <c r="L32" s="6">
        <v>4724.6499999999996</v>
      </c>
      <c r="N32" s="7" t="s">
        <v>52</v>
      </c>
      <c r="O32" s="8">
        <f t="shared" si="4"/>
        <v>55.876519953859024</v>
      </c>
      <c r="P32" s="8">
        <f t="shared" si="4"/>
        <v>13.518461684992539</v>
      </c>
      <c r="Q32" s="8">
        <f t="shared" si="4"/>
        <v>0</v>
      </c>
      <c r="S32" s="9">
        <v>922584</v>
      </c>
      <c r="U32" s="7" t="s">
        <v>52</v>
      </c>
      <c r="V32" s="8">
        <f t="shared" si="5"/>
        <v>28.61495538617622</v>
      </c>
      <c r="W32" s="8">
        <f t="shared" si="5"/>
        <v>6.9229468536198322</v>
      </c>
      <c r="X32" s="8">
        <f t="shared" si="5"/>
        <v>0</v>
      </c>
      <c r="Z32" s="7" t="s">
        <v>52</v>
      </c>
      <c r="AA32" s="8">
        <f t="shared" si="6"/>
        <v>44.326261283272153</v>
      </c>
      <c r="AB32" s="7" t="s">
        <v>52</v>
      </c>
      <c r="AC32" s="8">
        <f t="shared" si="2"/>
        <v>99.452011899170188</v>
      </c>
      <c r="AD32" s="7" t="s">
        <v>52</v>
      </c>
      <c r="AE32" s="10" t="s">
        <v>24</v>
      </c>
      <c r="AG32" s="2">
        <f t="shared" si="7"/>
        <v>327.86700000000002</v>
      </c>
      <c r="AH32" s="3">
        <f t="shared" si="8"/>
        <v>18054</v>
      </c>
      <c r="AI32" s="7" t="s">
        <v>52</v>
      </c>
      <c r="AJ32" s="8">
        <f t="shared" si="9"/>
        <v>55.065011117312807</v>
      </c>
      <c r="AL32" s="7" t="s">
        <v>52</v>
      </c>
      <c r="AM32" s="8">
        <f t="shared" si="10"/>
        <v>12.683939890568229</v>
      </c>
      <c r="AN32" s="8">
        <f t="shared" si="10"/>
        <v>6.885009928635224</v>
      </c>
      <c r="AO32" s="8">
        <f t="shared" si="10"/>
        <v>0</v>
      </c>
      <c r="AP32" s="1">
        <v>30</v>
      </c>
      <c r="AQ32" s="7" t="s">
        <v>52</v>
      </c>
      <c r="AR32" s="8">
        <f t="shared" si="11"/>
        <v>9.3175234846639068</v>
      </c>
      <c r="AS32" s="3">
        <v>34418</v>
      </c>
      <c r="AT32" s="3">
        <v>334972</v>
      </c>
      <c r="AU32" s="3">
        <f t="shared" si="12"/>
        <v>369390</v>
      </c>
      <c r="AW32" s="1">
        <v>30</v>
      </c>
      <c r="AX32" s="7" t="s">
        <v>52</v>
      </c>
      <c r="AY32" s="8">
        <f t="shared" si="13"/>
        <v>19.568949819203453</v>
      </c>
      <c r="AZ32" s="8">
        <v>9.3175234846639068</v>
      </c>
      <c r="BA32" s="7" t="s">
        <v>52</v>
      </c>
    </row>
    <row r="33" spans="1:53" x14ac:dyDescent="0.15">
      <c r="A33" s="1">
        <v>31</v>
      </c>
      <c r="B33" s="7" t="s">
        <v>53</v>
      </c>
      <c r="C33" s="2">
        <v>240.10300000000001</v>
      </c>
      <c r="D33" s="2">
        <v>32.551000000000002</v>
      </c>
      <c r="E33" s="2">
        <v>0</v>
      </c>
      <c r="G33" s="7" t="s">
        <v>53</v>
      </c>
      <c r="H33" s="3">
        <v>7085</v>
      </c>
      <c r="I33" s="3">
        <v>831</v>
      </c>
      <c r="J33" s="3">
        <v>0</v>
      </c>
      <c r="L33" s="6">
        <v>3507.14</v>
      </c>
      <c r="N33" s="7" t="s">
        <v>53</v>
      </c>
      <c r="O33" s="8">
        <f t="shared" si="4"/>
        <v>68.461196302400239</v>
      </c>
      <c r="P33" s="8">
        <f t="shared" si="4"/>
        <v>9.281351756702044</v>
      </c>
      <c r="Q33" s="8">
        <f t="shared" si="4"/>
        <v>0</v>
      </c>
      <c r="S33" s="9">
        <v>553407</v>
      </c>
      <c r="U33" s="7" t="s">
        <v>53</v>
      </c>
      <c r="V33" s="8">
        <f t="shared" si="5"/>
        <v>43.386332301542986</v>
      </c>
      <c r="W33" s="8">
        <f t="shared" si="5"/>
        <v>5.8819277674478281</v>
      </c>
      <c r="X33" s="8">
        <f t="shared" si="5"/>
        <v>0</v>
      </c>
      <c r="Z33" s="7" t="s">
        <v>53</v>
      </c>
      <c r="AA33" s="8">
        <f t="shared" si="6"/>
        <v>29.508169410627939</v>
      </c>
      <c r="AB33" s="7" t="s">
        <v>53</v>
      </c>
      <c r="AC33" s="8">
        <f t="shared" si="2"/>
        <v>25.529169610764644</v>
      </c>
      <c r="AD33" s="7" t="s">
        <v>53</v>
      </c>
      <c r="AE33" s="10" t="s">
        <v>24</v>
      </c>
      <c r="AG33" s="2">
        <f t="shared" si="7"/>
        <v>272.654</v>
      </c>
      <c r="AH33" s="3">
        <f t="shared" si="8"/>
        <v>7916</v>
      </c>
      <c r="AI33" s="7" t="s">
        <v>53</v>
      </c>
      <c r="AJ33" s="8">
        <f t="shared" si="9"/>
        <v>29.033133568552085</v>
      </c>
      <c r="AL33" s="7" t="s">
        <v>53</v>
      </c>
      <c r="AM33" s="8">
        <f t="shared" si="10"/>
        <v>12.802512436597297</v>
      </c>
      <c r="AN33" s="8">
        <f t="shared" si="10"/>
        <v>1.5016073161344181</v>
      </c>
      <c r="AO33" s="8">
        <f t="shared" si="10"/>
        <v>0</v>
      </c>
      <c r="AP33" s="1">
        <v>31</v>
      </c>
      <c r="AQ33" s="7" t="s">
        <v>53</v>
      </c>
      <c r="AR33" s="8">
        <f t="shared" si="11"/>
        <v>3.6864060371030285</v>
      </c>
      <c r="AS33" s="3">
        <v>8793</v>
      </c>
      <c r="AT33" s="3">
        <v>229732</v>
      </c>
      <c r="AU33" s="3">
        <f t="shared" si="12"/>
        <v>238525</v>
      </c>
      <c r="AW33" s="1">
        <v>31</v>
      </c>
      <c r="AX33" s="7" t="s">
        <v>53</v>
      </c>
      <c r="AY33" s="8">
        <f t="shared" si="13"/>
        <v>14.304119752731715</v>
      </c>
      <c r="AZ33" s="8">
        <v>3.6864060371030285</v>
      </c>
      <c r="BA33" s="7"/>
    </row>
    <row r="34" spans="1:53" x14ac:dyDescent="0.15">
      <c r="A34" s="1">
        <v>32</v>
      </c>
      <c r="B34" s="7" t="s">
        <v>54</v>
      </c>
      <c r="C34" s="2">
        <v>315.71899999999999</v>
      </c>
      <c r="D34" s="2">
        <v>42.298000000000002</v>
      </c>
      <c r="E34" s="2">
        <v>0</v>
      </c>
      <c r="G34" s="7" t="s">
        <v>54</v>
      </c>
      <c r="H34" s="3">
        <v>7321</v>
      </c>
      <c r="I34" s="3">
        <v>1965</v>
      </c>
      <c r="J34" s="3">
        <v>0</v>
      </c>
      <c r="L34" s="6">
        <v>6707.89</v>
      </c>
      <c r="N34" s="7" t="s">
        <v>54</v>
      </c>
      <c r="O34" s="8">
        <f t="shared" si="4"/>
        <v>47.066812365736467</v>
      </c>
      <c r="P34" s="8">
        <f t="shared" si="4"/>
        <v>6.3057086505592661</v>
      </c>
      <c r="Q34" s="8">
        <f t="shared" si="4"/>
        <v>0</v>
      </c>
      <c r="S34" s="9">
        <v>671126</v>
      </c>
      <c r="U34" s="7" t="s">
        <v>54</v>
      </c>
      <c r="V34" s="8">
        <f t="shared" si="5"/>
        <v>47.04317818114631</v>
      </c>
      <c r="W34" s="8">
        <f t="shared" si="5"/>
        <v>6.3025422945914782</v>
      </c>
      <c r="X34" s="8">
        <f t="shared" si="5"/>
        <v>0</v>
      </c>
      <c r="Z34" s="7" t="s">
        <v>54</v>
      </c>
      <c r="AA34" s="8">
        <f t="shared" si="6"/>
        <v>23.188341531551792</v>
      </c>
      <c r="AB34" s="7" t="s">
        <v>54</v>
      </c>
      <c r="AC34" s="8">
        <f t="shared" si="2"/>
        <v>46.456097214998344</v>
      </c>
      <c r="AD34" s="7" t="s">
        <v>54</v>
      </c>
      <c r="AE34" s="10" t="s">
        <v>24</v>
      </c>
      <c r="AG34" s="2">
        <f t="shared" si="7"/>
        <v>358.017</v>
      </c>
      <c r="AH34" s="3">
        <f t="shared" si="8"/>
        <v>9286</v>
      </c>
      <c r="AI34" s="7" t="s">
        <v>54</v>
      </c>
      <c r="AJ34" s="8">
        <f t="shared" si="9"/>
        <v>25.937315825784811</v>
      </c>
      <c r="AL34" s="7" t="s">
        <v>54</v>
      </c>
      <c r="AM34" s="8">
        <f t="shared" si="10"/>
        <v>10.908532823940661</v>
      </c>
      <c r="AN34" s="8">
        <f t="shared" si="10"/>
        <v>2.9279151753918042</v>
      </c>
      <c r="AO34" s="8">
        <f t="shared" si="10"/>
        <v>0</v>
      </c>
      <c r="AP34" s="1">
        <v>32</v>
      </c>
      <c r="AQ34" s="7" t="s">
        <v>54</v>
      </c>
      <c r="AR34" s="8">
        <f t="shared" si="11"/>
        <v>2.1951269409381968</v>
      </c>
      <c r="AS34" s="3">
        <v>6438</v>
      </c>
      <c r="AT34" s="3">
        <v>286848</v>
      </c>
      <c r="AU34" s="3">
        <f t="shared" si="12"/>
        <v>293286</v>
      </c>
      <c r="AW34" s="1">
        <v>32</v>
      </c>
      <c r="AX34" s="7" t="s">
        <v>54</v>
      </c>
      <c r="AY34" s="8">
        <f t="shared" si="13"/>
        <v>13.836447999332465</v>
      </c>
      <c r="AZ34" s="8">
        <v>2.1951269409381968</v>
      </c>
      <c r="BA34" s="7"/>
    </row>
    <row r="35" spans="1:53" x14ac:dyDescent="0.15">
      <c r="A35" s="1">
        <v>33</v>
      </c>
      <c r="B35" s="7" t="s">
        <v>55</v>
      </c>
      <c r="C35" s="2">
        <v>494.16699999999997</v>
      </c>
      <c r="D35" s="2">
        <v>56.417000000000002</v>
      </c>
      <c r="E35" s="2">
        <v>4.641</v>
      </c>
      <c r="G35" s="7" t="s">
        <v>55</v>
      </c>
      <c r="H35" s="3">
        <v>25808</v>
      </c>
      <c r="I35" s="3">
        <v>2535</v>
      </c>
      <c r="J35" s="3">
        <v>1049</v>
      </c>
      <c r="L35" s="6">
        <v>7114.33</v>
      </c>
      <c r="N35" s="7" t="s">
        <v>55</v>
      </c>
      <c r="O35" s="8">
        <f t="shared" si="4"/>
        <v>69.460792513138969</v>
      </c>
      <c r="P35" s="8">
        <f t="shared" si="4"/>
        <v>7.9300510378349056</v>
      </c>
      <c r="Q35" s="8">
        <f t="shared" si="4"/>
        <v>0.65234533680613638</v>
      </c>
      <c r="S35" s="9">
        <v>1888432</v>
      </c>
      <c r="U35" s="7" t="s">
        <v>55</v>
      </c>
      <c r="V35" s="8">
        <f t="shared" si="5"/>
        <v>26.168111957433467</v>
      </c>
      <c r="W35" s="8">
        <f t="shared" si="5"/>
        <v>2.9875049776745999</v>
      </c>
      <c r="X35" s="8">
        <f t="shared" si="5"/>
        <v>0.24575944487278337</v>
      </c>
      <c r="Z35" s="7" t="s">
        <v>55</v>
      </c>
      <c r="AA35" s="8">
        <f t="shared" si="6"/>
        <v>52.225259881780858</v>
      </c>
      <c r="AB35" s="7" t="s">
        <v>55</v>
      </c>
      <c r="AC35" s="8">
        <f t="shared" si="2"/>
        <v>44.933264796072102</v>
      </c>
      <c r="AD35" s="7" t="s">
        <v>55</v>
      </c>
      <c r="AE35" s="8">
        <f>+J35/E35</f>
        <v>226.02887308769661</v>
      </c>
      <c r="AG35" s="2">
        <f t="shared" si="7"/>
        <v>555.22499999999991</v>
      </c>
      <c r="AH35" s="3">
        <f t="shared" si="8"/>
        <v>29392</v>
      </c>
      <c r="AI35" s="7" t="s">
        <v>55</v>
      </c>
      <c r="AJ35" s="8">
        <f t="shared" si="9"/>
        <v>52.937097573055979</v>
      </c>
      <c r="AL35" s="7" t="s">
        <v>55</v>
      </c>
      <c r="AM35" s="8">
        <f t="shared" si="10"/>
        <v>13.666364475924999</v>
      </c>
      <c r="AN35" s="8">
        <f t="shared" si="10"/>
        <v>1.3423835224143628</v>
      </c>
      <c r="AO35" s="8">
        <f t="shared" si="10"/>
        <v>0.55548730375253119</v>
      </c>
      <c r="AP35" s="1">
        <v>33</v>
      </c>
      <c r="AQ35" s="7" t="s">
        <v>55</v>
      </c>
      <c r="AR35" s="8">
        <f t="shared" si="11"/>
        <v>7.5533748705901331</v>
      </c>
      <c r="AS35" s="3">
        <v>59900</v>
      </c>
      <c r="AT35" s="3">
        <v>733123</v>
      </c>
      <c r="AU35" s="3">
        <f t="shared" si="12"/>
        <v>793023</v>
      </c>
      <c r="AW35" s="1">
        <v>33</v>
      </c>
      <c r="AX35" s="7" t="s">
        <v>55</v>
      </c>
      <c r="AY35" s="8">
        <f t="shared" si="13"/>
        <v>15.564235302091893</v>
      </c>
      <c r="AZ35" s="8">
        <v>7.5533748705901331</v>
      </c>
      <c r="BA35" s="7"/>
    </row>
    <row r="36" spans="1:53" x14ac:dyDescent="0.15">
      <c r="A36" s="1">
        <v>34</v>
      </c>
      <c r="B36" s="7" t="s">
        <v>56</v>
      </c>
      <c r="C36" s="2">
        <v>484.62200000000001</v>
      </c>
      <c r="D36" s="2">
        <v>26.382999999999999</v>
      </c>
      <c r="E36" s="2">
        <v>35.508000000000003</v>
      </c>
      <c r="G36" s="7" t="s">
        <v>56</v>
      </c>
      <c r="H36" s="3">
        <v>31079</v>
      </c>
      <c r="I36" s="3">
        <v>5420</v>
      </c>
      <c r="J36" s="3">
        <v>10492</v>
      </c>
      <c r="L36" s="6">
        <v>8479.65</v>
      </c>
      <c r="N36" s="7" t="s">
        <v>56</v>
      </c>
      <c r="O36" s="8">
        <f t="shared" si="4"/>
        <v>57.151179588780202</v>
      </c>
      <c r="P36" s="8">
        <f t="shared" si="4"/>
        <v>3.1113312459830302</v>
      </c>
      <c r="Q36" s="8">
        <f t="shared" si="4"/>
        <v>4.1874369814791885</v>
      </c>
      <c r="S36" s="9">
        <v>2799702</v>
      </c>
      <c r="U36" s="7" t="s">
        <v>56</v>
      </c>
      <c r="V36" s="8">
        <f t="shared" si="5"/>
        <v>17.309770825609299</v>
      </c>
      <c r="W36" s="8">
        <f t="shared" si="5"/>
        <v>0.94235029299546869</v>
      </c>
      <c r="X36" s="8">
        <f t="shared" si="5"/>
        <v>1.2682778381413453</v>
      </c>
      <c r="Z36" s="7" t="s">
        <v>56</v>
      </c>
      <c r="AA36" s="8">
        <f t="shared" si="6"/>
        <v>64.130394410489004</v>
      </c>
      <c r="AB36" s="7" t="s">
        <v>56</v>
      </c>
      <c r="AC36" s="8">
        <f t="shared" si="2"/>
        <v>205.43531819732405</v>
      </c>
      <c r="AD36" s="7" t="s">
        <v>56</v>
      </c>
      <c r="AE36" s="8">
        <f>+J36/E36</f>
        <v>295.48270812211331</v>
      </c>
      <c r="AG36" s="2">
        <f t="shared" si="7"/>
        <v>546.51300000000003</v>
      </c>
      <c r="AH36" s="3">
        <f t="shared" si="8"/>
        <v>46991</v>
      </c>
      <c r="AI36" s="7" t="s">
        <v>56</v>
      </c>
      <c r="AJ36" s="8">
        <f t="shared" si="9"/>
        <v>85.983316041887377</v>
      </c>
      <c r="AL36" s="7" t="s">
        <v>56</v>
      </c>
      <c r="AM36" s="8">
        <f t="shared" si="10"/>
        <v>11.100824302015001</v>
      </c>
      <c r="AN36" s="8">
        <f t="shared" si="10"/>
        <v>1.9359203229486566</v>
      </c>
      <c r="AO36" s="8">
        <f t="shared" si="10"/>
        <v>3.7475417026526392</v>
      </c>
      <c r="AP36" s="1">
        <v>34</v>
      </c>
      <c r="AQ36" s="7" t="s">
        <v>56</v>
      </c>
      <c r="AR36" s="8">
        <f t="shared" si="11"/>
        <v>13.910451500640514</v>
      </c>
      <c r="AS36" s="3">
        <v>162122</v>
      </c>
      <c r="AT36" s="3">
        <v>1003347</v>
      </c>
      <c r="AU36" s="3">
        <f t="shared" si="12"/>
        <v>1165469</v>
      </c>
      <c r="AW36" s="1">
        <v>34</v>
      </c>
      <c r="AX36" s="7" t="s">
        <v>56</v>
      </c>
      <c r="AY36" s="8">
        <f t="shared" si="13"/>
        <v>16.784286327616297</v>
      </c>
      <c r="AZ36" s="8">
        <v>13.910451500640514</v>
      </c>
      <c r="BA36" s="7"/>
    </row>
    <row r="37" spans="1:53" x14ac:dyDescent="0.15">
      <c r="A37" s="1">
        <v>35</v>
      </c>
      <c r="B37" s="7" t="s">
        <v>57</v>
      </c>
      <c r="C37" s="2">
        <v>527.20000000000005</v>
      </c>
      <c r="D37" s="2">
        <v>32.71</v>
      </c>
      <c r="E37" s="2">
        <v>0</v>
      </c>
      <c r="G37" s="7" t="s">
        <v>57</v>
      </c>
      <c r="H37" s="3">
        <v>19687</v>
      </c>
      <c r="I37" s="3">
        <v>654</v>
      </c>
      <c r="J37" s="3">
        <v>0</v>
      </c>
      <c r="L37" s="6">
        <v>6112.54</v>
      </c>
      <c r="N37" s="7" t="s">
        <v>57</v>
      </c>
      <c r="O37" s="8">
        <f t="shared" si="4"/>
        <v>86.248924342417411</v>
      </c>
      <c r="P37" s="8">
        <f t="shared" si="4"/>
        <v>5.3512942246594708</v>
      </c>
      <c r="Q37" s="8">
        <f t="shared" si="4"/>
        <v>0</v>
      </c>
      <c r="S37" s="9">
        <v>1342059</v>
      </c>
      <c r="U37" s="7" t="s">
        <v>57</v>
      </c>
      <c r="V37" s="8">
        <f t="shared" si="5"/>
        <v>39.282922732905185</v>
      </c>
      <c r="W37" s="8">
        <f t="shared" si="5"/>
        <v>2.4372997014289242</v>
      </c>
      <c r="X37" s="8">
        <f t="shared" si="5"/>
        <v>0</v>
      </c>
      <c r="Z37" s="7" t="s">
        <v>57</v>
      </c>
      <c r="AA37" s="8">
        <f t="shared" si="6"/>
        <v>37.342564491654016</v>
      </c>
      <c r="AB37" s="7" t="s">
        <v>57</v>
      </c>
      <c r="AC37" s="8">
        <f t="shared" si="2"/>
        <v>19.993885661877101</v>
      </c>
      <c r="AD37" s="7" t="s">
        <v>57</v>
      </c>
      <c r="AE37" s="10" t="s">
        <v>24</v>
      </c>
      <c r="AG37" s="2">
        <f t="shared" si="7"/>
        <v>559.91000000000008</v>
      </c>
      <c r="AH37" s="3">
        <f t="shared" si="8"/>
        <v>20341</v>
      </c>
      <c r="AI37" s="7" t="s">
        <v>57</v>
      </c>
      <c r="AJ37" s="8">
        <f t="shared" si="9"/>
        <v>36.329052883499131</v>
      </c>
      <c r="AL37" s="7" t="s">
        <v>57</v>
      </c>
      <c r="AM37" s="8">
        <f t="shared" si="10"/>
        <v>14.669250755741736</v>
      </c>
      <c r="AN37" s="8">
        <f t="shared" si="10"/>
        <v>0.487310915540971</v>
      </c>
      <c r="AO37" s="8">
        <f t="shared" si="10"/>
        <v>0</v>
      </c>
      <c r="AP37" s="1">
        <v>35</v>
      </c>
      <c r="AQ37" s="7" t="s">
        <v>57</v>
      </c>
      <c r="AR37" s="8">
        <f t="shared" si="11"/>
        <v>5.5261894175188973</v>
      </c>
      <c r="AS37" s="3">
        <v>31071</v>
      </c>
      <c r="AT37" s="3">
        <v>531179</v>
      </c>
      <c r="AU37" s="3">
        <f t="shared" si="12"/>
        <v>562250</v>
      </c>
      <c r="AW37" s="1">
        <v>35</v>
      </c>
      <c r="AX37" s="7" t="s">
        <v>57</v>
      </c>
      <c r="AY37" s="8">
        <f t="shared" si="13"/>
        <v>15.156561671282708</v>
      </c>
      <c r="AZ37" s="8">
        <v>5.5261894175188973</v>
      </c>
      <c r="BA37" s="7"/>
    </row>
    <row r="38" spans="1:53" x14ac:dyDescent="0.15">
      <c r="A38" s="1">
        <v>36</v>
      </c>
      <c r="B38" s="7" t="s">
        <v>58</v>
      </c>
      <c r="C38" s="2">
        <v>220.29300000000001</v>
      </c>
      <c r="D38" s="2">
        <v>8.69</v>
      </c>
      <c r="E38" s="2">
        <v>0</v>
      </c>
      <c r="G38" s="7" t="s">
        <v>58</v>
      </c>
      <c r="H38" s="3">
        <v>7243</v>
      </c>
      <c r="I38" s="3">
        <v>139</v>
      </c>
      <c r="J38" s="3">
        <v>0</v>
      </c>
      <c r="L38" s="6">
        <v>4146.75</v>
      </c>
      <c r="N38" s="7" t="s">
        <v>58</v>
      </c>
      <c r="O38" s="8">
        <f t="shared" si="4"/>
        <v>53.12425393380358</v>
      </c>
      <c r="P38" s="8">
        <f t="shared" si="4"/>
        <v>2.0956170494965938</v>
      </c>
      <c r="Q38" s="8">
        <f t="shared" si="4"/>
        <v>0</v>
      </c>
      <c r="S38" s="9">
        <v>719559</v>
      </c>
      <c r="U38" s="7" t="s">
        <v>58</v>
      </c>
      <c r="V38" s="8">
        <f t="shared" si="5"/>
        <v>30.615001688534228</v>
      </c>
      <c r="W38" s="8">
        <f t="shared" si="5"/>
        <v>1.2076841509869241</v>
      </c>
      <c r="X38" s="8">
        <f t="shared" si="5"/>
        <v>0</v>
      </c>
      <c r="Z38" s="7" t="s">
        <v>58</v>
      </c>
      <c r="AA38" s="8">
        <f t="shared" si="6"/>
        <v>32.878938504627925</v>
      </c>
      <c r="AB38" s="7" t="s">
        <v>58</v>
      </c>
      <c r="AC38" s="8">
        <f t="shared" si="2"/>
        <v>15.995397008055237</v>
      </c>
      <c r="AD38" s="7" t="s">
        <v>58</v>
      </c>
      <c r="AE38" s="10" t="s">
        <v>24</v>
      </c>
      <c r="AG38" s="2">
        <f t="shared" si="7"/>
        <v>228.983</v>
      </c>
      <c r="AH38" s="3">
        <f t="shared" si="8"/>
        <v>7382</v>
      </c>
      <c r="AI38" s="7" t="s">
        <v>58</v>
      </c>
      <c r="AJ38" s="8">
        <f t="shared" si="9"/>
        <v>32.238201089163823</v>
      </c>
      <c r="AL38" s="7" t="s">
        <v>58</v>
      </c>
      <c r="AM38" s="8">
        <f t="shared" si="10"/>
        <v>10.06588757836397</v>
      </c>
      <c r="AN38" s="8">
        <f t="shared" si="10"/>
        <v>0.1931738745537197</v>
      </c>
      <c r="AO38" s="8">
        <f t="shared" si="10"/>
        <v>0</v>
      </c>
      <c r="AP38" s="1">
        <v>36</v>
      </c>
      <c r="AQ38" s="7" t="s">
        <v>58</v>
      </c>
      <c r="AR38" s="8">
        <f t="shared" si="11"/>
        <v>3.1556653968672119</v>
      </c>
      <c r="AS38" s="3">
        <v>9104</v>
      </c>
      <c r="AT38" s="3">
        <v>279393</v>
      </c>
      <c r="AU38" s="3">
        <f t="shared" si="12"/>
        <v>288497</v>
      </c>
      <c r="AW38" s="1">
        <v>36</v>
      </c>
      <c r="AX38" s="7" t="s">
        <v>58</v>
      </c>
      <c r="AY38" s="8">
        <f t="shared" si="13"/>
        <v>10.25906145291769</v>
      </c>
      <c r="AZ38" s="8">
        <v>3.1556653968672119</v>
      </c>
      <c r="BA38" s="7"/>
    </row>
    <row r="39" spans="1:53" x14ac:dyDescent="0.15">
      <c r="A39" s="1">
        <v>37</v>
      </c>
      <c r="B39" s="7" t="s">
        <v>59</v>
      </c>
      <c r="C39" s="2">
        <v>178.38499999999999</v>
      </c>
      <c r="D39" s="2">
        <v>59.88</v>
      </c>
      <c r="E39" s="2">
        <v>0</v>
      </c>
      <c r="G39" s="7" t="s">
        <v>59</v>
      </c>
      <c r="H39" s="3">
        <v>10320</v>
      </c>
      <c r="I39" s="3">
        <v>5992</v>
      </c>
      <c r="J39" s="3">
        <v>0</v>
      </c>
      <c r="L39" s="6">
        <v>1876.78</v>
      </c>
      <c r="N39" s="7" t="s">
        <v>59</v>
      </c>
      <c r="O39" s="8">
        <f t="shared" si="4"/>
        <v>95.048434019970372</v>
      </c>
      <c r="P39" s="8">
        <f t="shared" si="4"/>
        <v>31.905710845170987</v>
      </c>
      <c r="Q39" s="8">
        <f t="shared" si="4"/>
        <v>0</v>
      </c>
      <c r="S39" s="9">
        <v>950244</v>
      </c>
      <c r="U39" s="7" t="s">
        <v>59</v>
      </c>
      <c r="V39" s="8">
        <f t="shared" si="5"/>
        <v>18.772546840600938</v>
      </c>
      <c r="W39" s="8">
        <f t="shared" si="5"/>
        <v>6.3015393940924644</v>
      </c>
      <c r="X39" s="8">
        <f t="shared" si="5"/>
        <v>0</v>
      </c>
      <c r="Z39" s="7" t="s">
        <v>59</v>
      </c>
      <c r="AA39" s="8">
        <f t="shared" si="6"/>
        <v>57.852397903411166</v>
      </c>
      <c r="AB39" s="7" t="s">
        <v>59</v>
      </c>
      <c r="AC39" s="8">
        <f t="shared" si="2"/>
        <v>100.06680026720106</v>
      </c>
      <c r="AD39" s="7" t="s">
        <v>59</v>
      </c>
      <c r="AE39" s="10" t="s">
        <v>24</v>
      </c>
      <c r="AG39" s="2">
        <f t="shared" si="7"/>
        <v>238.26499999999999</v>
      </c>
      <c r="AH39" s="3">
        <f t="shared" si="8"/>
        <v>16312</v>
      </c>
      <c r="AI39" s="7" t="s">
        <v>59</v>
      </c>
      <c r="AJ39" s="8">
        <f t="shared" si="9"/>
        <v>68.461586888548467</v>
      </c>
      <c r="AL39" s="7" t="s">
        <v>59</v>
      </c>
      <c r="AM39" s="8">
        <f t="shared" si="10"/>
        <v>10.860368494828696</v>
      </c>
      <c r="AN39" s="8">
        <f t="shared" si="10"/>
        <v>6.3057488392454992</v>
      </c>
      <c r="AO39" s="8">
        <f t="shared" si="10"/>
        <v>0</v>
      </c>
      <c r="AP39" s="1">
        <v>37</v>
      </c>
      <c r="AQ39" s="7" t="s">
        <v>59</v>
      </c>
      <c r="AR39" s="8">
        <f t="shared" si="11"/>
        <v>7.2006436106155771</v>
      </c>
      <c r="AS39" s="3">
        <v>28820</v>
      </c>
      <c r="AT39" s="3">
        <v>371422</v>
      </c>
      <c r="AU39" s="3">
        <f t="shared" si="12"/>
        <v>400242</v>
      </c>
      <c r="AW39" s="1">
        <v>37</v>
      </c>
      <c r="AX39" s="7" t="s">
        <v>59</v>
      </c>
      <c r="AY39" s="8">
        <f t="shared" si="13"/>
        <v>17.166117334074194</v>
      </c>
      <c r="AZ39" s="8">
        <v>7.2006436106155771</v>
      </c>
      <c r="BA39" s="7"/>
    </row>
    <row r="40" spans="1:53" x14ac:dyDescent="0.15">
      <c r="A40" s="1">
        <v>38</v>
      </c>
      <c r="B40" s="7" t="s">
        <v>60</v>
      </c>
      <c r="C40" s="2">
        <v>292.661</v>
      </c>
      <c r="D40" s="2">
        <v>33.783999999999999</v>
      </c>
      <c r="E40" s="2">
        <v>10.051</v>
      </c>
      <c r="G40" s="7" t="s">
        <v>60</v>
      </c>
      <c r="H40" s="3">
        <v>8016</v>
      </c>
      <c r="I40" s="3">
        <v>4199</v>
      </c>
      <c r="J40" s="3">
        <v>2490</v>
      </c>
      <c r="L40" s="6">
        <v>5676.19</v>
      </c>
      <c r="N40" s="7" t="s">
        <v>60</v>
      </c>
      <c r="O40" s="8">
        <f t="shared" si="4"/>
        <v>51.559408687869862</v>
      </c>
      <c r="P40" s="8">
        <f t="shared" si="4"/>
        <v>5.951879693949639</v>
      </c>
      <c r="Q40" s="8">
        <f t="shared" si="4"/>
        <v>1.770730014322988</v>
      </c>
      <c r="S40" s="9">
        <v>1334841</v>
      </c>
      <c r="U40" s="7" t="s">
        <v>60</v>
      </c>
      <c r="V40" s="8">
        <f t="shared" si="5"/>
        <v>21.924783550999706</v>
      </c>
      <c r="W40" s="8">
        <f t="shared" si="5"/>
        <v>2.5309381416962768</v>
      </c>
      <c r="X40" s="8">
        <f t="shared" si="5"/>
        <v>0.7529735751299218</v>
      </c>
      <c r="Z40" s="7" t="s">
        <v>60</v>
      </c>
      <c r="AA40" s="8">
        <f t="shared" si="6"/>
        <v>27.390051971393522</v>
      </c>
      <c r="AB40" s="7" t="s">
        <v>60</v>
      </c>
      <c r="AC40" s="8">
        <f t="shared" si="2"/>
        <v>124.28960454653091</v>
      </c>
      <c r="AD40" s="7" t="s">
        <v>60</v>
      </c>
      <c r="AE40" s="8">
        <f>+J40/E40</f>
        <v>247.73654362749974</v>
      </c>
      <c r="AG40" s="2">
        <f t="shared" si="7"/>
        <v>336.49599999999998</v>
      </c>
      <c r="AH40" s="3">
        <f t="shared" si="8"/>
        <v>14705</v>
      </c>
      <c r="AI40" s="7" t="s">
        <v>60</v>
      </c>
      <c r="AJ40" s="8">
        <f t="shared" si="9"/>
        <v>43.70037088108031</v>
      </c>
      <c r="AL40" s="7" t="s">
        <v>60</v>
      </c>
      <c r="AM40" s="8">
        <f t="shared" si="10"/>
        <v>6.0052096092343588</v>
      </c>
      <c r="AN40" s="8">
        <f t="shared" si="10"/>
        <v>3.1456930076316203</v>
      </c>
      <c r="AO40" s="8">
        <f t="shared" si="10"/>
        <v>1.8653907094552833</v>
      </c>
      <c r="AP40" s="1">
        <v>38</v>
      </c>
      <c r="AQ40" s="7" t="s">
        <v>60</v>
      </c>
      <c r="AR40" s="8">
        <f t="shared" si="11"/>
        <v>4.328774909081134</v>
      </c>
      <c r="AS40" s="3">
        <v>22544</v>
      </c>
      <c r="AT40" s="3">
        <v>498250</v>
      </c>
      <c r="AU40" s="3">
        <f t="shared" si="12"/>
        <v>520794</v>
      </c>
      <c r="AW40" s="1">
        <v>38</v>
      </c>
      <c r="AX40" s="7" t="s">
        <v>60</v>
      </c>
      <c r="AY40" s="8">
        <f t="shared" si="13"/>
        <v>11.016293326321263</v>
      </c>
      <c r="AZ40" s="8">
        <v>4.328774909081134</v>
      </c>
      <c r="BA40" s="7"/>
    </row>
    <row r="41" spans="1:53" x14ac:dyDescent="0.15">
      <c r="A41" s="1">
        <v>39</v>
      </c>
      <c r="B41" s="7" t="s">
        <v>61</v>
      </c>
      <c r="C41" s="2">
        <v>174.798</v>
      </c>
      <c r="D41" s="2">
        <v>110.72499999999999</v>
      </c>
      <c r="E41" s="2">
        <v>25.256</v>
      </c>
      <c r="G41" s="7" t="s">
        <v>61</v>
      </c>
      <c r="H41" s="3">
        <v>3944</v>
      </c>
      <c r="I41" s="3">
        <v>3391</v>
      </c>
      <c r="J41" s="3">
        <v>4676</v>
      </c>
      <c r="L41" s="6">
        <v>7103.63</v>
      </c>
      <c r="N41" s="7" t="s">
        <v>61</v>
      </c>
      <c r="O41" s="8">
        <f t="shared" si="4"/>
        <v>24.606855931404088</v>
      </c>
      <c r="P41" s="8">
        <f t="shared" si="4"/>
        <v>15.587101242604133</v>
      </c>
      <c r="Q41" s="8">
        <f t="shared" si="4"/>
        <v>3.5553653554591107</v>
      </c>
      <c r="S41" s="9">
        <v>691527</v>
      </c>
      <c r="U41" s="7" t="s">
        <v>61</v>
      </c>
      <c r="V41" s="8">
        <f t="shared" si="5"/>
        <v>25.277104147777308</v>
      </c>
      <c r="W41" s="8">
        <f t="shared" si="5"/>
        <v>16.011666934190565</v>
      </c>
      <c r="X41" s="8">
        <f t="shared" si="5"/>
        <v>3.652207361390083</v>
      </c>
      <c r="Z41" s="7" t="s">
        <v>61</v>
      </c>
      <c r="AA41" s="8">
        <f t="shared" si="6"/>
        <v>22.56318722182176</v>
      </c>
      <c r="AB41" s="7" t="s">
        <v>61</v>
      </c>
      <c r="AC41" s="8">
        <f t="shared" si="2"/>
        <v>30.625423346127796</v>
      </c>
      <c r="AD41" s="7" t="s">
        <v>61</v>
      </c>
      <c r="AE41" s="8">
        <f>+J41/E41</f>
        <v>185.14412416851442</v>
      </c>
      <c r="AG41" s="2">
        <f t="shared" si="7"/>
        <v>310.779</v>
      </c>
      <c r="AH41" s="3">
        <f t="shared" si="8"/>
        <v>12011</v>
      </c>
      <c r="AI41" s="7" t="s">
        <v>61</v>
      </c>
      <c r="AJ41" s="8">
        <f t="shared" si="9"/>
        <v>38.648042499654096</v>
      </c>
      <c r="AL41" s="7" t="s">
        <v>61</v>
      </c>
      <c r="AM41" s="8">
        <f t="shared" si="10"/>
        <v>5.7033203331178681</v>
      </c>
      <c r="AN41" s="8">
        <f t="shared" si="10"/>
        <v>4.9036407833678215</v>
      </c>
      <c r="AO41" s="8">
        <f t="shared" si="10"/>
        <v>6.7618473320636792</v>
      </c>
      <c r="AP41" s="1">
        <v>39</v>
      </c>
      <c r="AQ41" s="7" t="s">
        <v>61</v>
      </c>
      <c r="AR41" s="8">
        <f t="shared" si="11"/>
        <v>3.7259733116330231</v>
      </c>
      <c r="AS41" s="3">
        <v>9890</v>
      </c>
      <c r="AT41" s="3">
        <v>255544</v>
      </c>
      <c r="AU41" s="3">
        <f t="shared" si="12"/>
        <v>265434</v>
      </c>
      <c r="AW41" s="1">
        <v>39</v>
      </c>
      <c r="AX41" s="7" t="s">
        <v>61</v>
      </c>
      <c r="AY41" s="8">
        <f t="shared" si="13"/>
        <v>17.368808448549366</v>
      </c>
      <c r="AZ41" s="8">
        <v>3.7259733116330231</v>
      </c>
      <c r="BA41" s="7"/>
    </row>
    <row r="42" spans="1:53" x14ac:dyDescent="0.15">
      <c r="A42" s="1">
        <v>40</v>
      </c>
      <c r="B42" s="7" t="s">
        <v>62</v>
      </c>
      <c r="C42" s="2">
        <v>423.923</v>
      </c>
      <c r="D42" s="2">
        <v>224.11</v>
      </c>
      <c r="E42" s="2">
        <v>0</v>
      </c>
      <c r="G42" s="7" t="s">
        <v>62</v>
      </c>
      <c r="H42" s="3">
        <v>42538</v>
      </c>
      <c r="I42" s="3">
        <v>42009</v>
      </c>
      <c r="J42" s="3">
        <v>0</v>
      </c>
      <c r="L42" s="6">
        <v>4986.51</v>
      </c>
      <c r="N42" s="7" t="s">
        <v>62</v>
      </c>
      <c r="O42" s="8">
        <f t="shared" si="4"/>
        <v>85.013967684813622</v>
      </c>
      <c r="P42" s="8">
        <f t="shared" si="4"/>
        <v>44.943256907135449</v>
      </c>
      <c r="Q42" s="8">
        <f t="shared" si="4"/>
        <v>0</v>
      </c>
      <c r="S42" s="9">
        <v>5135214</v>
      </c>
      <c r="U42" s="7" t="s">
        <v>62</v>
      </c>
      <c r="V42" s="8">
        <f t="shared" si="5"/>
        <v>8.2552158488429104</v>
      </c>
      <c r="W42" s="8">
        <f t="shared" si="5"/>
        <v>4.3641803437987203</v>
      </c>
      <c r="X42" s="8">
        <f t="shared" si="5"/>
        <v>0</v>
      </c>
      <c r="Z42" s="7" t="s">
        <v>62</v>
      </c>
      <c r="AA42" s="8">
        <f t="shared" si="6"/>
        <v>100.34369449168835</v>
      </c>
      <c r="AB42" s="7" t="s">
        <v>62</v>
      </c>
      <c r="AC42" s="8">
        <f t="shared" si="2"/>
        <v>187.44812815135424</v>
      </c>
      <c r="AD42" s="7" t="s">
        <v>62</v>
      </c>
      <c r="AE42" s="10" t="s">
        <v>24</v>
      </c>
      <c r="AG42" s="2">
        <f t="shared" si="7"/>
        <v>648.03300000000002</v>
      </c>
      <c r="AH42" s="3">
        <f t="shared" si="8"/>
        <v>84547</v>
      </c>
      <c r="AI42" s="7" t="s">
        <v>62</v>
      </c>
      <c r="AJ42" s="8">
        <f t="shared" si="9"/>
        <v>130.46712127314504</v>
      </c>
      <c r="AL42" s="7" t="s">
        <v>62</v>
      </c>
      <c r="AM42" s="8">
        <f t="shared" si="10"/>
        <v>8.283588570992368</v>
      </c>
      <c r="AN42" s="8">
        <f t="shared" si="10"/>
        <v>8.1805743636000372</v>
      </c>
      <c r="AO42" s="8">
        <f t="shared" si="10"/>
        <v>0</v>
      </c>
      <c r="AP42" s="1">
        <v>40</v>
      </c>
      <c r="AQ42" s="7" t="s">
        <v>62</v>
      </c>
      <c r="AR42" s="8">
        <f t="shared" si="11"/>
        <v>19.819538193953747</v>
      </c>
      <c r="AS42" s="3">
        <v>396892</v>
      </c>
      <c r="AT42" s="3">
        <v>1605637</v>
      </c>
      <c r="AU42" s="3">
        <f t="shared" si="12"/>
        <v>2002529</v>
      </c>
      <c r="AW42" s="1">
        <v>40</v>
      </c>
      <c r="AX42" s="7" t="s">
        <v>62</v>
      </c>
      <c r="AY42" s="8">
        <f t="shared" si="13"/>
        <v>16.464162934592405</v>
      </c>
      <c r="AZ42" s="8">
        <v>19.819538193953747</v>
      </c>
      <c r="BA42" s="7" t="s">
        <v>62</v>
      </c>
    </row>
    <row r="43" spans="1:53" x14ac:dyDescent="0.15">
      <c r="A43" s="1">
        <v>41</v>
      </c>
      <c r="B43" s="7" t="s">
        <v>63</v>
      </c>
      <c r="C43" s="2">
        <v>202.536</v>
      </c>
      <c r="D43" s="2">
        <v>27.122</v>
      </c>
      <c r="E43" s="2">
        <v>0</v>
      </c>
      <c r="G43" s="7" t="s">
        <v>63</v>
      </c>
      <c r="H43" s="3">
        <v>10384</v>
      </c>
      <c r="I43" s="3">
        <v>1109</v>
      </c>
      <c r="J43" s="3">
        <v>0</v>
      </c>
      <c r="L43" s="6">
        <v>2440.69</v>
      </c>
      <c r="N43" s="7" t="s">
        <v>63</v>
      </c>
      <c r="O43" s="8">
        <f t="shared" si="4"/>
        <v>82.983090847260414</v>
      </c>
      <c r="P43" s="8">
        <f t="shared" si="4"/>
        <v>11.112431320651128</v>
      </c>
      <c r="Q43" s="8">
        <f t="shared" si="4"/>
        <v>0</v>
      </c>
      <c r="S43" s="9">
        <v>811442</v>
      </c>
      <c r="U43" s="7" t="s">
        <v>63</v>
      </c>
      <c r="V43" s="8">
        <f t="shared" si="5"/>
        <v>24.960009464632101</v>
      </c>
      <c r="W43" s="8">
        <f t="shared" si="5"/>
        <v>3.342444684894299</v>
      </c>
      <c r="X43" s="8">
        <f t="shared" si="5"/>
        <v>0</v>
      </c>
      <c r="Z43" s="7" t="s">
        <v>63</v>
      </c>
      <c r="AA43" s="8">
        <f t="shared" si="6"/>
        <v>51.269897697199511</v>
      </c>
      <c r="AB43" s="7" t="s">
        <v>63</v>
      </c>
      <c r="AC43" s="8">
        <f t="shared" si="2"/>
        <v>40.889314947275274</v>
      </c>
      <c r="AD43" s="7" t="s">
        <v>63</v>
      </c>
      <c r="AE43" s="10" t="s">
        <v>24</v>
      </c>
      <c r="AG43" s="2">
        <f t="shared" si="7"/>
        <v>229.65800000000002</v>
      </c>
      <c r="AH43" s="3">
        <f t="shared" si="8"/>
        <v>11493</v>
      </c>
      <c r="AI43" s="7" t="s">
        <v>63</v>
      </c>
      <c r="AJ43" s="8">
        <f t="shared" si="9"/>
        <v>50.043978437502716</v>
      </c>
      <c r="AL43" s="7" t="s">
        <v>63</v>
      </c>
      <c r="AM43" s="8">
        <f t="shared" si="10"/>
        <v>12.796971317728191</v>
      </c>
      <c r="AN43" s="8">
        <f t="shared" si="10"/>
        <v>1.3667027341448927</v>
      </c>
      <c r="AO43" s="8">
        <f t="shared" si="10"/>
        <v>0</v>
      </c>
      <c r="AP43" s="1">
        <v>41</v>
      </c>
      <c r="AQ43" s="7" t="s">
        <v>63</v>
      </c>
      <c r="AR43" s="8">
        <f t="shared" si="11"/>
        <v>5.7729310064343133</v>
      </c>
      <c r="AS43" s="3">
        <v>20582</v>
      </c>
      <c r="AT43" s="3">
        <v>335944</v>
      </c>
      <c r="AU43" s="3">
        <f t="shared" si="12"/>
        <v>356526</v>
      </c>
      <c r="AW43" s="1">
        <v>41</v>
      </c>
      <c r="AX43" s="7" t="s">
        <v>63</v>
      </c>
      <c r="AY43" s="8">
        <f t="shared" si="13"/>
        <v>14.163674051873084</v>
      </c>
      <c r="AZ43" s="8">
        <v>5.7729310064343133</v>
      </c>
      <c r="BA43" s="7"/>
    </row>
    <row r="44" spans="1:53" x14ac:dyDescent="0.15">
      <c r="A44" s="1">
        <v>42</v>
      </c>
      <c r="B44" s="7" t="s">
        <v>64</v>
      </c>
      <c r="C44" s="2">
        <v>144.32400000000001</v>
      </c>
      <c r="D44" s="2">
        <v>111.768</v>
      </c>
      <c r="E44" s="2">
        <v>11.848000000000001</v>
      </c>
      <c r="G44" s="7" t="s">
        <v>64</v>
      </c>
      <c r="H44" s="3">
        <v>6601</v>
      </c>
      <c r="I44" s="3">
        <v>5027</v>
      </c>
      <c r="J44" s="3">
        <v>5281</v>
      </c>
      <c r="L44" s="6">
        <v>4130.9799999999996</v>
      </c>
      <c r="N44" s="7" t="s">
        <v>64</v>
      </c>
      <c r="O44" s="8">
        <f t="shared" si="4"/>
        <v>34.936988317542095</v>
      </c>
      <c r="P44" s="8">
        <f t="shared" si="4"/>
        <v>27.056049654077242</v>
      </c>
      <c r="Q44" s="8">
        <f t="shared" si="4"/>
        <v>2.8680845707314009</v>
      </c>
      <c r="S44" s="9">
        <v>1312317</v>
      </c>
      <c r="U44" s="7" t="s">
        <v>64</v>
      </c>
      <c r="V44" s="8">
        <f t="shared" si="5"/>
        <v>10.997647672018271</v>
      </c>
      <c r="W44" s="8">
        <f t="shared" si="5"/>
        <v>8.5168446343375876</v>
      </c>
      <c r="X44" s="8">
        <f t="shared" si="5"/>
        <v>0.90283064229145871</v>
      </c>
      <c r="Z44" s="7" t="s">
        <v>64</v>
      </c>
      <c r="AA44" s="8">
        <f t="shared" si="6"/>
        <v>45.737368698206808</v>
      </c>
      <c r="AB44" s="7" t="s">
        <v>64</v>
      </c>
      <c r="AC44" s="8">
        <f t="shared" si="2"/>
        <v>44.977095411924701</v>
      </c>
      <c r="AD44" s="7" t="s">
        <v>64</v>
      </c>
      <c r="AE44" s="8">
        <f>+J44/E44</f>
        <v>445.72923700202563</v>
      </c>
      <c r="AG44" s="2">
        <f t="shared" si="7"/>
        <v>267.94</v>
      </c>
      <c r="AH44" s="3">
        <f t="shared" si="8"/>
        <v>16909</v>
      </c>
      <c r="AI44" s="7" t="s">
        <v>64</v>
      </c>
      <c r="AJ44" s="8">
        <f t="shared" si="9"/>
        <v>63.107412107188175</v>
      </c>
      <c r="AL44" s="7" t="s">
        <v>64</v>
      </c>
      <c r="AM44" s="8">
        <f t="shared" si="10"/>
        <v>5.0300346638807545</v>
      </c>
      <c r="AN44" s="8">
        <f t="shared" si="10"/>
        <v>3.830629337271406</v>
      </c>
      <c r="AO44" s="8">
        <f t="shared" si="10"/>
        <v>4.0241801333062064</v>
      </c>
      <c r="AP44" s="1">
        <v>42</v>
      </c>
      <c r="AQ44" s="7" t="s">
        <v>64</v>
      </c>
      <c r="AR44" s="8">
        <f t="shared" si="11"/>
        <v>5.6664536396815377</v>
      </c>
      <c r="AS44" s="3">
        <v>29437</v>
      </c>
      <c r="AT44" s="3">
        <v>490059</v>
      </c>
      <c r="AU44" s="3">
        <f t="shared" si="12"/>
        <v>519496</v>
      </c>
      <c r="AW44" s="1">
        <v>42</v>
      </c>
      <c r="AX44" s="7" t="s">
        <v>64</v>
      </c>
      <c r="AY44" s="8">
        <f t="shared" si="13"/>
        <v>12.884844134458367</v>
      </c>
      <c r="AZ44" s="8">
        <v>5.6664536396815377</v>
      </c>
      <c r="BA44" s="7"/>
    </row>
    <row r="45" spans="1:53" x14ac:dyDescent="0.15">
      <c r="A45" s="1">
        <v>43</v>
      </c>
      <c r="B45" s="7" t="s">
        <v>65</v>
      </c>
      <c r="C45" s="2">
        <v>249.88399999999999</v>
      </c>
      <c r="D45" s="2">
        <v>111.572</v>
      </c>
      <c r="E45" s="2">
        <v>12.1</v>
      </c>
      <c r="G45" s="7" t="s">
        <v>65</v>
      </c>
      <c r="H45" s="3">
        <v>10911</v>
      </c>
      <c r="I45" s="3">
        <v>3736</v>
      </c>
      <c r="J45" s="3">
        <v>3650</v>
      </c>
      <c r="L45" s="6">
        <v>7409.46</v>
      </c>
      <c r="N45" s="7" t="s">
        <v>65</v>
      </c>
      <c r="O45" s="8">
        <f t="shared" si="4"/>
        <v>33.724994803939829</v>
      </c>
      <c r="P45" s="8">
        <f t="shared" si="4"/>
        <v>15.058047415061287</v>
      </c>
      <c r="Q45" s="8">
        <f t="shared" si="4"/>
        <v>1.6330474825425874</v>
      </c>
      <c r="S45" s="9">
        <v>1738301</v>
      </c>
      <c r="U45" s="7" t="s">
        <v>65</v>
      </c>
      <c r="V45" s="8">
        <f t="shared" si="5"/>
        <v>14.375185885528454</v>
      </c>
      <c r="W45" s="8">
        <f t="shared" si="5"/>
        <v>6.4184511198003111</v>
      </c>
      <c r="X45" s="8">
        <f t="shared" si="5"/>
        <v>0.69608197889778578</v>
      </c>
      <c r="Z45" s="7" t="s">
        <v>65</v>
      </c>
      <c r="AA45" s="8">
        <f t="shared" si="6"/>
        <v>43.664260216740573</v>
      </c>
      <c r="AB45" s="7" t="s">
        <v>65</v>
      </c>
      <c r="AC45" s="8">
        <f t="shared" si="2"/>
        <v>33.485103789481229</v>
      </c>
      <c r="AD45" s="7" t="s">
        <v>65</v>
      </c>
      <c r="AE45" s="8">
        <f>+J45/E45</f>
        <v>301.65289256198349</v>
      </c>
      <c r="AG45" s="2">
        <f t="shared" si="7"/>
        <v>373.55600000000004</v>
      </c>
      <c r="AH45" s="3">
        <f t="shared" si="8"/>
        <v>18297</v>
      </c>
      <c r="AI45" s="7" t="s">
        <v>65</v>
      </c>
      <c r="AJ45" s="8">
        <f t="shared" si="9"/>
        <v>48.980607994517548</v>
      </c>
      <c r="AL45" s="7" t="s">
        <v>65</v>
      </c>
      <c r="AM45" s="8">
        <f t="shared" si="10"/>
        <v>6.2768185716973068</v>
      </c>
      <c r="AN45" s="8">
        <f t="shared" si="10"/>
        <v>2.1492250191422544</v>
      </c>
      <c r="AO45" s="8">
        <f t="shared" si="10"/>
        <v>2.0997514239478665</v>
      </c>
      <c r="AP45" s="1">
        <v>43</v>
      </c>
      <c r="AQ45" s="7" t="s">
        <v>65</v>
      </c>
      <c r="AR45" s="8">
        <f t="shared" si="11"/>
        <v>4.4895189410562235</v>
      </c>
      <c r="AS45" s="3">
        <v>32021</v>
      </c>
      <c r="AT45" s="3">
        <v>681218</v>
      </c>
      <c r="AU45" s="3">
        <f t="shared" si="12"/>
        <v>713239</v>
      </c>
      <c r="AW45" s="1">
        <v>43</v>
      </c>
      <c r="AX45" s="7" t="s">
        <v>65</v>
      </c>
      <c r="AY45" s="8">
        <f t="shared" si="13"/>
        <v>10.525795014787429</v>
      </c>
      <c r="AZ45" s="8">
        <v>4.4895189410562235</v>
      </c>
      <c r="BA45" s="7"/>
    </row>
    <row r="46" spans="1:53" x14ac:dyDescent="0.15">
      <c r="A46" s="1">
        <v>44</v>
      </c>
      <c r="B46" s="7" t="s">
        <v>66</v>
      </c>
      <c r="C46" s="2">
        <v>365.16</v>
      </c>
      <c r="D46" s="2">
        <v>0</v>
      </c>
      <c r="E46" s="2">
        <v>0</v>
      </c>
      <c r="G46" s="7" t="s">
        <v>66</v>
      </c>
      <c r="H46" s="3">
        <v>13480</v>
      </c>
      <c r="I46" s="3">
        <v>0</v>
      </c>
      <c r="J46" s="3">
        <v>0</v>
      </c>
      <c r="L46" s="6">
        <v>6340.76</v>
      </c>
      <c r="N46" s="7" t="s">
        <v>66</v>
      </c>
      <c r="O46" s="8">
        <f t="shared" si="4"/>
        <v>57.589311060503796</v>
      </c>
      <c r="P46" s="8">
        <f t="shared" si="4"/>
        <v>0</v>
      </c>
      <c r="Q46" s="8">
        <f t="shared" si="4"/>
        <v>0</v>
      </c>
      <c r="S46" s="9">
        <v>1123852</v>
      </c>
      <c r="U46" s="7" t="s">
        <v>66</v>
      </c>
      <c r="V46" s="8">
        <f t="shared" si="5"/>
        <v>32.491822766698817</v>
      </c>
      <c r="W46" s="8">
        <f t="shared" si="5"/>
        <v>0</v>
      </c>
      <c r="X46" s="8">
        <f t="shared" si="5"/>
        <v>0</v>
      </c>
      <c r="Z46" s="7" t="s">
        <v>66</v>
      </c>
      <c r="AA46" s="8">
        <f t="shared" si="6"/>
        <v>36.915324789133528</v>
      </c>
      <c r="AB46" s="7" t="s">
        <v>66</v>
      </c>
      <c r="AC46" s="10" t="s">
        <v>24</v>
      </c>
      <c r="AD46" s="7" t="s">
        <v>66</v>
      </c>
      <c r="AE46" s="10" t="s">
        <v>24</v>
      </c>
      <c r="AG46" s="2">
        <f t="shared" si="7"/>
        <v>365.16</v>
      </c>
      <c r="AH46" s="3">
        <f t="shared" si="8"/>
        <v>13480</v>
      </c>
      <c r="AI46" s="7" t="s">
        <v>66</v>
      </c>
      <c r="AJ46" s="8">
        <f t="shared" si="9"/>
        <v>36.915324789133528</v>
      </c>
      <c r="AL46" s="7" t="s">
        <v>66</v>
      </c>
      <c r="AM46" s="8">
        <f t="shared" si="10"/>
        <v>11.994461904236502</v>
      </c>
      <c r="AN46" s="8">
        <f t="shared" si="10"/>
        <v>0</v>
      </c>
      <c r="AO46" s="8">
        <f t="shared" si="10"/>
        <v>0</v>
      </c>
      <c r="AP46" s="1">
        <v>44</v>
      </c>
      <c r="AQ46" s="7" t="s">
        <v>66</v>
      </c>
      <c r="AR46" s="8">
        <f t="shared" si="11"/>
        <v>4.2442716316500348</v>
      </c>
      <c r="AS46" s="3">
        <v>19577</v>
      </c>
      <c r="AT46" s="3">
        <v>441680</v>
      </c>
      <c r="AU46" s="3">
        <f t="shared" si="12"/>
        <v>461257</v>
      </c>
      <c r="AW46" s="1">
        <v>44</v>
      </c>
      <c r="AX46" s="7" t="s">
        <v>66</v>
      </c>
      <c r="AY46" s="8">
        <f t="shared" si="13"/>
        <v>11.994461904236502</v>
      </c>
      <c r="AZ46" s="8">
        <v>4.2442716316500348</v>
      </c>
      <c r="BA46" s="7"/>
    </row>
    <row r="47" spans="1:53" x14ac:dyDescent="0.15">
      <c r="A47" s="1">
        <v>45</v>
      </c>
      <c r="B47" s="7" t="s">
        <v>67</v>
      </c>
      <c r="C47" s="2">
        <v>315.49900000000002</v>
      </c>
      <c r="D47" s="2">
        <v>0</v>
      </c>
      <c r="E47" s="2">
        <v>0</v>
      </c>
      <c r="G47" s="7" t="s">
        <v>67</v>
      </c>
      <c r="H47" s="3">
        <v>8777</v>
      </c>
      <c r="I47" s="3">
        <v>0</v>
      </c>
      <c r="J47" s="3">
        <v>0</v>
      </c>
      <c r="L47" s="6">
        <v>7735.22</v>
      </c>
      <c r="N47" s="7" t="s">
        <v>67</v>
      </c>
      <c r="O47" s="8">
        <f t="shared" si="4"/>
        <v>40.787333779776141</v>
      </c>
      <c r="P47" s="8">
        <f t="shared" si="4"/>
        <v>0</v>
      </c>
      <c r="Q47" s="8">
        <f t="shared" si="4"/>
        <v>0</v>
      </c>
      <c r="S47" s="9">
        <v>1069576</v>
      </c>
      <c r="U47" s="7" t="s">
        <v>67</v>
      </c>
      <c r="V47" s="8">
        <f t="shared" si="5"/>
        <v>29.497576609796784</v>
      </c>
      <c r="W47" s="8">
        <f t="shared" si="5"/>
        <v>0</v>
      </c>
      <c r="X47" s="8">
        <f t="shared" si="5"/>
        <v>0</v>
      </c>
      <c r="Z47" s="7" t="s">
        <v>67</v>
      </c>
      <c r="AA47" s="8">
        <f t="shared" si="6"/>
        <v>27.819422565523183</v>
      </c>
      <c r="AB47" s="7" t="s">
        <v>67</v>
      </c>
      <c r="AC47" s="10" t="s">
        <v>24</v>
      </c>
      <c r="AD47" s="7" t="s">
        <v>67</v>
      </c>
      <c r="AE47" s="10" t="s">
        <v>24</v>
      </c>
      <c r="AG47" s="2">
        <f t="shared" si="7"/>
        <v>315.49900000000002</v>
      </c>
      <c r="AH47" s="3">
        <f t="shared" si="8"/>
        <v>8777</v>
      </c>
      <c r="AI47" s="7" t="s">
        <v>67</v>
      </c>
      <c r="AJ47" s="8">
        <f t="shared" si="9"/>
        <v>27.819422565523183</v>
      </c>
      <c r="AL47" s="7" t="s">
        <v>67</v>
      </c>
      <c r="AM47" s="8">
        <f t="shared" si="10"/>
        <v>8.2060554836682957</v>
      </c>
      <c r="AN47" s="8">
        <f t="shared" si="10"/>
        <v>0</v>
      </c>
      <c r="AO47" s="8">
        <f t="shared" si="10"/>
        <v>0</v>
      </c>
      <c r="AP47" s="1">
        <v>45</v>
      </c>
      <c r="AQ47" s="7" t="s">
        <v>67</v>
      </c>
      <c r="AR47" s="8">
        <f t="shared" si="11"/>
        <v>1.8025994586939562</v>
      </c>
      <c r="AS47" s="3">
        <v>7879</v>
      </c>
      <c r="AT47" s="3">
        <v>429212</v>
      </c>
      <c r="AU47" s="3">
        <f t="shared" si="12"/>
        <v>437091</v>
      </c>
      <c r="AW47" s="1">
        <v>45</v>
      </c>
      <c r="AX47" s="7" t="s">
        <v>67</v>
      </c>
      <c r="AY47" s="8">
        <f t="shared" si="13"/>
        <v>8.2060554836682957</v>
      </c>
      <c r="AZ47" s="8">
        <v>1.8025994586939562</v>
      </c>
      <c r="BA47" s="7"/>
    </row>
    <row r="48" spans="1:53" x14ac:dyDescent="0.15">
      <c r="A48" s="1">
        <v>46</v>
      </c>
      <c r="B48" s="7" t="s">
        <v>68</v>
      </c>
      <c r="C48" s="2">
        <v>254.405</v>
      </c>
      <c r="D48" s="2">
        <v>60.776000000000003</v>
      </c>
      <c r="E48" s="2">
        <v>13.500999999999999</v>
      </c>
      <c r="G48" s="7" t="s">
        <v>68</v>
      </c>
      <c r="H48" s="3">
        <v>10560</v>
      </c>
      <c r="I48" s="3">
        <v>2217</v>
      </c>
      <c r="J48" s="3">
        <v>4457</v>
      </c>
      <c r="L48" s="6">
        <v>9187.06</v>
      </c>
      <c r="N48" s="7" t="s">
        <v>68</v>
      </c>
      <c r="O48" s="8">
        <f t="shared" si="4"/>
        <v>27.691666321978957</v>
      </c>
      <c r="P48" s="8">
        <f t="shared" si="4"/>
        <v>6.6153916486884823</v>
      </c>
      <c r="Q48" s="8">
        <f t="shared" si="4"/>
        <v>1.4695669779015268</v>
      </c>
      <c r="S48" s="9">
        <v>1588256</v>
      </c>
      <c r="U48" s="7" t="s">
        <v>68</v>
      </c>
      <c r="V48" s="8">
        <f t="shared" si="5"/>
        <v>16.017883766848669</v>
      </c>
      <c r="W48" s="8">
        <f t="shared" si="5"/>
        <v>3.8265871496786414</v>
      </c>
      <c r="X48" s="8">
        <f t="shared" si="5"/>
        <v>0.85005188080510952</v>
      </c>
      <c r="Z48" s="7" t="s">
        <v>68</v>
      </c>
      <c r="AA48" s="8">
        <f t="shared" si="6"/>
        <v>41.508618148228216</v>
      </c>
      <c r="AB48" s="7" t="s">
        <v>68</v>
      </c>
      <c r="AC48" s="8">
        <f>+I48/D48</f>
        <v>36.478215084901933</v>
      </c>
      <c r="AD48" s="7" t="s">
        <v>68</v>
      </c>
      <c r="AE48" s="8">
        <f>+J48/E48</f>
        <v>330.12369454114514</v>
      </c>
      <c r="AG48" s="2">
        <f t="shared" si="7"/>
        <v>328.68199999999996</v>
      </c>
      <c r="AH48" s="3">
        <f t="shared" si="8"/>
        <v>17234</v>
      </c>
      <c r="AI48" s="7" t="s">
        <v>68</v>
      </c>
      <c r="AJ48" s="8">
        <f t="shared" si="9"/>
        <v>52.433659281615668</v>
      </c>
      <c r="AL48" s="7" t="s">
        <v>68</v>
      </c>
      <c r="AM48" s="8">
        <f t="shared" si="10"/>
        <v>6.6488022082082487</v>
      </c>
      <c r="AN48" s="8">
        <f t="shared" si="10"/>
        <v>1.395870690870993</v>
      </c>
      <c r="AO48" s="8">
        <f t="shared" si="10"/>
        <v>2.8062226744303187</v>
      </c>
      <c r="AP48" s="1">
        <v>46</v>
      </c>
      <c r="AQ48" s="7" t="s">
        <v>68</v>
      </c>
      <c r="AR48" s="8">
        <f t="shared" si="11"/>
        <v>4.6486780321845975</v>
      </c>
      <c r="AS48" s="3">
        <v>29760</v>
      </c>
      <c r="AT48" s="3">
        <v>610422</v>
      </c>
      <c r="AU48" s="3">
        <f t="shared" si="12"/>
        <v>640182</v>
      </c>
      <c r="AW48" s="1">
        <v>46</v>
      </c>
      <c r="AX48" s="7" t="s">
        <v>68</v>
      </c>
      <c r="AY48" s="8">
        <f t="shared" si="13"/>
        <v>10.850895573509561</v>
      </c>
      <c r="AZ48" s="8">
        <v>4.6486780321845975</v>
      </c>
      <c r="BA48" s="7"/>
    </row>
    <row r="49" spans="1:53" x14ac:dyDescent="0.15">
      <c r="A49" s="1">
        <v>47</v>
      </c>
      <c r="B49" s="7" t="s">
        <v>69</v>
      </c>
      <c r="C49" s="2">
        <v>0</v>
      </c>
      <c r="D49" s="2">
        <v>17.045000000000002</v>
      </c>
      <c r="E49" s="2">
        <v>0</v>
      </c>
      <c r="G49" s="7" t="s">
        <v>69</v>
      </c>
      <c r="H49" s="3">
        <v>0</v>
      </c>
      <c r="I49" s="3">
        <v>4435</v>
      </c>
      <c r="J49" s="3">
        <v>0</v>
      </c>
      <c r="L49" s="6">
        <v>2282.59</v>
      </c>
      <c r="N49" s="7" t="s">
        <v>69</v>
      </c>
      <c r="O49" s="8">
        <f t="shared" si="4"/>
        <v>0</v>
      </c>
      <c r="P49" s="8">
        <f t="shared" si="4"/>
        <v>7.4673944948501481</v>
      </c>
      <c r="Q49" s="8">
        <f t="shared" si="4"/>
        <v>0</v>
      </c>
      <c r="S49" s="9">
        <v>1467480</v>
      </c>
      <c r="U49" s="7" t="s">
        <v>69</v>
      </c>
      <c r="V49" s="8">
        <f t="shared" si="5"/>
        <v>0</v>
      </c>
      <c r="W49" s="8">
        <f t="shared" si="5"/>
        <v>1.1615149780576226</v>
      </c>
      <c r="X49" s="8">
        <f t="shared" si="5"/>
        <v>0</v>
      </c>
      <c r="Z49" s="7" t="s">
        <v>69</v>
      </c>
      <c r="AA49" s="10" t="s">
        <v>24</v>
      </c>
      <c r="AB49" s="7" t="s">
        <v>69</v>
      </c>
      <c r="AC49" s="8">
        <f>+I49/D49</f>
        <v>260.19360516280432</v>
      </c>
      <c r="AD49" s="7" t="s">
        <v>69</v>
      </c>
      <c r="AE49" s="10" t="s">
        <v>24</v>
      </c>
      <c r="AG49" s="2">
        <f t="shared" si="7"/>
        <v>17.045000000000002</v>
      </c>
      <c r="AH49" s="3">
        <f t="shared" si="8"/>
        <v>4435</v>
      </c>
      <c r="AI49" s="7" t="s">
        <v>69</v>
      </c>
      <c r="AJ49" s="8">
        <f t="shared" si="9"/>
        <v>260.19360516280432</v>
      </c>
      <c r="AL49" s="7" t="s">
        <v>69</v>
      </c>
      <c r="AM49" s="8">
        <f t="shared" si="10"/>
        <v>0</v>
      </c>
      <c r="AN49" s="8">
        <f t="shared" si="10"/>
        <v>3.0221876959140843</v>
      </c>
      <c r="AO49" s="8">
        <f t="shared" si="10"/>
        <v>0</v>
      </c>
      <c r="AP49" s="1">
        <v>47</v>
      </c>
      <c r="AQ49" s="7" t="s">
        <v>69</v>
      </c>
      <c r="AR49" s="8">
        <f t="shared" si="11"/>
        <v>2.2336083840736705</v>
      </c>
      <c r="AS49" s="3">
        <v>11526</v>
      </c>
      <c r="AT49" s="3">
        <v>504500</v>
      </c>
      <c r="AU49" s="3">
        <f t="shared" si="12"/>
        <v>516026</v>
      </c>
      <c r="AW49" s="1">
        <v>47</v>
      </c>
      <c r="AX49" s="7" t="s">
        <v>69</v>
      </c>
      <c r="AY49" s="8">
        <f t="shared" si="13"/>
        <v>3.0221876959140843</v>
      </c>
      <c r="AZ49" s="8">
        <v>2.2336083840736705</v>
      </c>
      <c r="BA49" s="7" t="s">
        <v>69</v>
      </c>
    </row>
    <row r="51" spans="1:53" x14ac:dyDescent="0.15">
      <c r="B51" s="1" t="s">
        <v>70</v>
      </c>
      <c r="C51" s="2">
        <f>+SUM(C3:C49)</f>
        <v>16225.259999999998</v>
      </c>
      <c r="D51" s="2">
        <f t="shared" ref="D51:E51" si="14">+SUM(D3:D49)</f>
        <v>7638.2930000000006</v>
      </c>
      <c r="E51" s="2">
        <f t="shared" si="14"/>
        <v>272.85199999999998</v>
      </c>
      <c r="G51" s="1" t="s">
        <v>70</v>
      </c>
      <c r="H51" s="3">
        <f>+SUM(H3:H49)</f>
        <v>1121323</v>
      </c>
      <c r="I51" s="3">
        <f t="shared" ref="I51:J51" si="15">+SUM(I3:I49)</f>
        <v>1400647</v>
      </c>
      <c r="J51" s="3">
        <f t="shared" si="15"/>
        <v>62839</v>
      </c>
      <c r="L51" s="11">
        <f>+SUM(L3:L49)</f>
        <v>377976.39000000013</v>
      </c>
      <c r="N51" s="1" t="s">
        <v>70</v>
      </c>
      <c r="O51" s="8">
        <f t="shared" ref="O51:Q51" si="16">+C51/$L51*1000</f>
        <v>42.926649466121397</v>
      </c>
      <c r="P51" s="8">
        <f t="shared" si="16"/>
        <v>20.208386560864284</v>
      </c>
      <c r="Q51" s="8">
        <f t="shared" si="16"/>
        <v>0.72187577642084966</v>
      </c>
      <c r="S51" s="12">
        <f>+SUM(S3:S49)</f>
        <v>126146099</v>
      </c>
      <c r="U51" s="1" t="s">
        <v>70</v>
      </c>
      <c r="V51" s="8">
        <f t="shared" ref="V51:X51" si="17">+C51/$S51*100000</f>
        <v>12.862276462469122</v>
      </c>
      <c r="W51" s="8">
        <f t="shared" si="17"/>
        <v>6.0551162981266673</v>
      </c>
      <c r="X51" s="8">
        <f t="shared" si="17"/>
        <v>0.21629840491539892</v>
      </c>
      <c r="Z51" s="1" t="s">
        <v>70</v>
      </c>
      <c r="AA51" s="8">
        <f t="shared" ref="AA51" si="18">+H51/C51</f>
        <v>69.109709181855948</v>
      </c>
      <c r="AB51" s="1" t="s">
        <v>70</v>
      </c>
      <c r="AC51" s="8">
        <f t="shared" ref="AC51" si="19">+I51/D51</f>
        <v>183.37172978308109</v>
      </c>
      <c r="AD51" s="1" t="s">
        <v>70</v>
      </c>
      <c r="AE51" s="8">
        <f>+J51/E51</f>
        <v>230.30434081480072</v>
      </c>
      <c r="AG51" s="2">
        <f>+SUM(AG3:AG49)</f>
        <v>24136.404999999992</v>
      </c>
      <c r="AH51" s="2">
        <f>+SUM(AH3:AH49)</f>
        <v>2584809</v>
      </c>
      <c r="AI51" s="1" t="s">
        <v>70</v>
      </c>
      <c r="AJ51" s="8">
        <f t="shared" si="9"/>
        <v>107.09171477691068</v>
      </c>
      <c r="AL51" s="1" t="s">
        <v>70</v>
      </c>
      <c r="AM51" s="8">
        <f t="shared" ref="AM51:AO51" si="20">+H51/$S51*1000</f>
        <v>8.88908185737872</v>
      </c>
      <c r="AN51" s="8">
        <f t="shared" si="20"/>
        <v>11.103371496252135</v>
      </c>
      <c r="AO51" s="8">
        <f t="shared" si="20"/>
        <v>0.49814461563333801</v>
      </c>
      <c r="AQ51" s="1" t="s">
        <v>70</v>
      </c>
      <c r="AR51" s="8">
        <f t="shared" si="11"/>
        <v>27.429368356107165</v>
      </c>
      <c r="AS51" s="3">
        <f>+SUM(AS3:AS49)</f>
        <v>13984497</v>
      </c>
      <c r="AT51" s="3">
        <f>+SUM(AT3:AT49)</f>
        <v>36999167</v>
      </c>
      <c r="AU51" s="3">
        <f t="shared" si="12"/>
        <v>50983664</v>
      </c>
      <c r="AX51" s="1" t="s">
        <v>70</v>
      </c>
      <c r="AY51" s="8">
        <f t="shared" si="13"/>
        <v>20.490597969264194</v>
      </c>
      <c r="AZ51" s="8">
        <f>+AR51</f>
        <v>27.429368356107165</v>
      </c>
    </row>
  </sheetData>
  <mergeCells count="2">
    <mergeCell ref="AM1:AO1"/>
    <mergeCell ref="AR1:AU1"/>
  </mergeCells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明 西沢</dc:creator>
  <cp:lastModifiedBy>明 西沢</cp:lastModifiedBy>
  <dcterms:created xsi:type="dcterms:W3CDTF">2024-04-27T13:08:41Z</dcterms:created>
  <dcterms:modified xsi:type="dcterms:W3CDTF">2024-04-27T13:09:02Z</dcterms:modified>
</cp:coreProperties>
</file>